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firstSheet="15" activeTab="18"/>
  </bookViews>
  <sheets>
    <sheet name="一般公共预算收入预算表" sheetId="2" r:id="rId1"/>
    <sheet name="一般公共预算支出预算表" sheetId="3" r:id="rId2"/>
    <sheet name="县本级一般公共预算支出预算表" sheetId="6" r:id="rId3"/>
    <sheet name="一般公共预算基本支出预算表" sheetId="7" r:id="rId4"/>
    <sheet name="一般公共预算对下级的转移支付预算表（分项目）" sheetId="8" r:id="rId5"/>
    <sheet name="一般公共预算对下级的转移支付预算表（分地区）" sheetId="9" r:id="rId6"/>
    <sheet name="政府一般债务限额和余额情况表" sheetId="10" r:id="rId7"/>
    <sheet name="政府性基金收入预算表" sheetId="11" r:id="rId8"/>
    <sheet name="政府性基金支出预算表" sheetId="12" r:id="rId9"/>
    <sheet name="政府性预算本级支出预算表" sheetId="15" r:id="rId10"/>
    <sheet name="政府性基金预算对下级的转移支付预算分项目表" sheetId="16" r:id="rId11"/>
    <sheet name="政府性基金预算对下级的转移支付预算分地区表" sheetId="17" r:id="rId12"/>
    <sheet name="政府专项债务限额和余额情况表" sheetId="18" r:id="rId13"/>
    <sheet name="国有资本经营收入预算表" sheetId="19" r:id="rId14"/>
    <sheet name="国有资本经营支出预算表" sheetId="20" r:id="rId15"/>
    <sheet name="县本级国有资本经营支出预算表" sheetId="22" r:id="rId16"/>
    <sheet name="国有资本经营预算对下级的转移支付预算表" sheetId="23" r:id="rId17"/>
    <sheet name="社会保险基金收入预算表" sheetId="24" r:id="rId18"/>
    <sheet name="社会保险基金支出预算表" sheetId="25" r:id="rId19"/>
  </sheets>
  <definedNames>
    <definedName name="_xlnm._FilterDatabase" localSheetId="2" hidden="1">县本级一般公共预算支出预算表!$A$4:$D$392</definedName>
  </definedNames>
  <calcPr calcId="144525"/>
</workbook>
</file>

<file path=xl/sharedStrings.xml><?xml version="1.0" encoding="utf-8"?>
<sst xmlns="http://schemas.openxmlformats.org/spreadsheetml/2006/main" count="709" uniqueCount="528">
  <si>
    <t>附表3-1</t>
  </si>
  <si>
    <t>2023年宁陵县一般公共预算收入预算表</t>
  </si>
  <si>
    <t>单位：万元</t>
  </si>
  <si>
    <t>项目</t>
  </si>
  <si>
    <t>上年执行数</t>
  </si>
  <si>
    <t>本年预算数</t>
  </si>
  <si>
    <t>预算数为上年执行数的％</t>
  </si>
  <si>
    <t>一、税收收入</t>
  </si>
  <si>
    <t xml:space="preserve">  增值税</t>
  </si>
  <si>
    <t xml:space="preserve">  企业所得税</t>
  </si>
  <si>
    <t xml:space="preserve">  个人所得税</t>
  </si>
  <si>
    <t xml:space="preserve">  资源税</t>
  </si>
  <si>
    <t xml:space="preserve">  城市维护建设税</t>
  </si>
  <si>
    <t xml:space="preserve">  房产税</t>
  </si>
  <si>
    <t xml:space="preserve">  印花税</t>
  </si>
  <si>
    <t xml:space="preserve">  城镇土地使用税</t>
  </si>
  <si>
    <t xml:space="preserve">  土地增值税</t>
  </si>
  <si>
    <t xml:space="preserve">  车船税</t>
  </si>
  <si>
    <t xml:space="preserve">  耕地占用税</t>
  </si>
  <si>
    <t xml:space="preserve">  契税</t>
  </si>
  <si>
    <t xml:space="preserve">  环境保护税</t>
  </si>
  <si>
    <t xml:space="preserve">  其他税收收入</t>
  </si>
  <si>
    <t>二、非税收入</t>
  </si>
  <si>
    <t xml:space="preserve">  专项收入</t>
  </si>
  <si>
    <t xml:space="preserve">  行政事业性收费收入</t>
  </si>
  <si>
    <t xml:space="preserve">  罚没收入</t>
  </si>
  <si>
    <t xml:space="preserve">  国有资源（资产）有偿使用收入</t>
  </si>
  <si>
    <t xml:space="preserve">  捐赠收入</t>
  </si>
  <si>
    <t xml:space="preserve">  政府住房基金收入</t>
  </si>
  <si>
    <t xml:space="preserve">  其他收入</t>
  </si>
  <si>
    <t>本级收入合计</t>
  </si>
  <si>
    <t>地方政府一般债务收入</t>
  </si>
  <si>
    <t>转移性收入</t>
  </si>
  <si>
    <t xml:space="preserve">  返还性收入</t>
  </si>
  <si>
    <t xml:space="preserve">  一般性转移支付收入</t>
  </si>
  <si>
    <t xml:space="preserve">  专项转移支付收入</t>
  </si>
  <si>
    <t xml:space="preserve">  省补助计划单列市收入</t>
  </si>
  <si>
    <t xml:space="preserve">  接受其他地区援助收入</t>
  </si>
  <si>
    <t xml:space="preserve">  调入资金</t>
  </si>
  <si>
    <t xml:space="preserve">  动用预算稳定调节基金</t>
  </si>
  <si>
    <t xml:space="preserve">  地方政府一般债务转贷收入</t>
  </si>
  <si>
    <t xml:space="preserve">  上解收入</t>
  </si>
  <si>
    <t xml:space="preserve">  收回存量资金</t>
  </si>
  <si>
    <t xml:space="preserve">  上年结转收入</t>
  </si>
  <si>
    <t xml:space="preserve">  上年结余收入</t>
  </si>
  <si>
    <t>收入总计</t>
  </si>
  <si>
    <t>附表3-2</t>
  </si>
  <si>
    <t>2023年宁陵县一般公共预算支出预算表</t>
  </si>
  <si>
    <t>一、一般公共服务支出</t>
  </si>
  <si>
    <t>一、国防支出</t>
  </si>
  <si>
    <t>一、公共安全支出</t>
  </si>
  <si>
    <t>一、教育支出</t>
  </si>
  <si>
    <t>一、科学技术支出</t>
  </si>
  <si>
    <t>一、文化旅游体育与传媒支出</t>
  </si>
  <si>
    <t>一、社会保障和就业支出</t>
  </si>
  <si>
    <t>一、卫生健康支出</t>
  </si>
  <si>
    <t>一、节能环保支出</t>
  </si>
  <si>
    <t>一、城乡社区支出</t>
  </si>
  <si>
    <t>一、农林水支出</t>
  </si>
  <si>
    <t>一、交通运输支出</t>
  </si>
  <si>
    <t>一、资源勘探工业信息等支出</t>
  </si>
  <si>
    <t>一、商业服务业等支出</t>
  </si>
  <si>
    <t>一、自然资源海洋气象等支出</t>
  </si>
  <si>
    <t>一、住房保障支出</t>
  </si>
  <si>
    <t>一、粮油物资储备支出</t>
  </si>
  <si>
    <t>一、灾害防治及应急管理支出</t>
  </si>
  <si>
    <t>一、其他支出</t>
  </si>
  <si>
    <t>一、债务付息支出</t>
  </si>
  <si>
    <t>预备费</t>
  </si>
  <si>
    <t>地方政府一般债务还本支出</t>
  </si>
  <si>
    <t>转移性支出</t>
  </si>
  <si>
    <t xml:space="preserve">  上解上级支出</t>
  </si>
  <si>
    <t xml:space="preserve">  计划单列市上解省支出</t>
  </si>
  <si>
    <t xml:space="preserve">  援助其他地区支出</t>
  </si>
  <si>
    <t xml:space="preserve">  调出资金</t>
  </si>
  <si>
    <t xml:space="preserve">  安排预算稳定调节基金</t>
  </si>
  <si>
    <t xml:space="preserve">  补充预算周转金</t>
  </si>
  <si>
    <t xml:space="preserve">  年终结转</t>
  </si>
  <si>
    <t xml:space="preserve">  年终结余</t>
  </si>
  <si>
    <t>2023年宁陵县本级一般公共预算本级支出预算表</t>
  </si>
  <si>
    <t>项       目</t>
  </si>
  <si>
    <t>一般公共服务支出</t>
  </si>
  <si>
    <t xml:space="preserve">  人大事务</t>
  </si>
  <si>
    <t xml:space="preserve">    行政运行</t>
  </si>
  <si>
    <t xml:space="preserve">    人大会议</t>
  </si>
  <si>
    <t xml:space="preserve">    其他人大事务支出</t>
  </si>
  <si>
    <t xml:space="preserve">  政协事务</t>
  </si>
  <si>
    <t xml:space="preserve">    一般行政管理事务</t>
  </si>
  <si>
    <t xml:space="preserve">    政协会议</t>
  </si>
  <si>
    <t xml:space="preserve">    委员视察</t>
  </si>
  <si>
    <t xml:space="preserve">    其他政协事务支出</t>
  </si>
  <si>
    <t xml:space="preserve">  政府办公厅（室）及相关机构事务</t>
  </si>
  <si>
    <t xml:space="preserve">    机关服务</t>
  </si>
  <si>
    <t xml:space="preserve">    信访事务</t>
  </si>
  <si>
    <t xml:space="preserve">    事业运行</t>
  </si>
  <si>
    <t xml:space="preserve">    其他政府办公厅（室）及相关机构事务支出</t>
  </si>
  <si>
    <t xml:space="preserve">  发展与改革事务</t>
  </si>
  <si>
    <t xml:space="preserve">  统计信息事务</t>
  </si>
  <si>
    <t xml:space="preserve">  财政事务</t>
  </si>
  <si>
    <t xml:space="preserve">    信息化建设</t>
  </si>
  <si>
    <t xml:space="preserve">    其他财政事务支出</t>
  </si>
  <si>
    <t xml:space="preserve">  审计事务</t>
  </si>
  <si>
    <t xml:space="preserve">  纪检监察事务</t>
  </si>
  <si>
    <t xml:space="preserve">    派驻派出机构</t>
  </si>
  <si>
    <t xml:space="preserve">    巡视工作</t>
  </si>
  <si>
    <t xml:space="preserve">  商贸事务</t>
  </si>
  <si>
    <t xml:space="preserve">    招商引资</t>
  </si>
  <si>
    <t xml:space="preserve">  民族事务</t>
  </si>
  <si>
    <t xml:space="preserve">    其他民族事务支出</t>
  </si>
  <si>
    <t xml:space="preserve">  档案事务</t>
  </si>
  <si>
    <t xml:space="preserve">  民主党派及工商联事务</t>
  </si>
  <si>
    <t xml:space="preserve">    其他民主党派及工商联事务支出</t>
  </si>
  <si>
    <t xml:space="preserve">  群众团体事务</t>
  </si>
  <si>
    <t xml:space="preserve">    工会事务</t>
  </si>
  <si>
    <t xml:space="preserve">    其他群众团体事务支出</t>
  </si>
  <si>
    <t xml:space="preserve">  党委办公厅（室）及相关机构事务</t>
  </si>
  <si>
    <t xml:space="preserve">    专项业务</t>
  </si>
  <si>
    <t xml:space="preserve">    其他党委办公厅（室）及相关机构事务支出</t>
  </si>
  <si>
    <t xml:space="preserve">  组织事务</t>
  </si>
  <si>
    <t xml:space="preserve">  宣传事务</t>
  </si>
  <si>
    <t xml:space="preserve">    宣传管理</t>
  </si>
  <si>
    <t xml:space="preserve">    其他宣传事务支出</t>
  </si>
  <si>
    <t xml:space="preserve">  统战事务</t>
  </si>
  <si>
    <t xml:space="preserve">    宗教事务</t>
  </si>
  <si>
    <t xml:space="preserve">    华侨事务</t>
  </si>
  <si>
    <t xml:space="preserve">    其他统战事务支出</t>
  </si>
  <si>
    <t xml:space="preserve">  市场监督管理事务</t>
  </si>
  <si>
    <t xml:space="preserve">    市场主体管理</t>
  </si>
  <si>
    <t xml:space="preserve">    市场秩序执法</t>
  </si>
  <si>
    <t xml:space="preserve">    药品事务</t>
  </si>
  <si>
    <t xml:space="preserve">    食品安全监管</t>
  </si>
  <si>
    <t xml:space="preserve">    其他市场监督管理事务</t>
  </si>
  <si>
    <t>国防支出</t>
  </si>
  <si>
    <t xml:space="preserve">  国防动员</t>
  </si>
  <si>
    <t xml:space="preserve">    人民防空</t>
  </si>
  <si>
    <t xml:space="preserve">    民兵</t>
  </si>
  <si>
    <t xml:space="preserve">  其他国防支出</t>
  </si>
  <si>
    <t xml:space="preserve">    其他国防支出</t>
  </si>
  <si>
    <t>公共安全支出</t>
  </si>
  <si>
    <t xml:space="preserve">  公安</t>
  </si>
  <si>
    <t xml:space="preserve">    执法办案</t>
  </si>
  <si>
    <t xml:space="preserve">    其他公安支出</t>
  </si>
  <si>
    <t xml:space="preserve">  检察</t>
  </si>
  <si>
    <t xml:space="preserve">  法院</t>
  </si>
  <si>
    <t xml:space="preserve">    其他法院支出</t>
  </si>
  <si>
    <t xml:space="preserve">  司法</t>
  </si>
  <si>
    <t xml:space="preserve">    公共法律服务</t>
  </si>
  <si>
    <t>教育支出</t>
  </si>
  <si>
    <t xml:space="preserve">  教育管理事务</t>
  </si>
  <si>
    <t xml:space="preserve">    其他教育管理事务支出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</si>
  <si>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</si>
  <si>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</si>
  <si>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</si>
  <si>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</si>
  <si>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</si>
  <si>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高等教育</t>
  </si>
  <si>
    <t xml:space="preserve">    其他普通教育支出</t>
  </si>
  <si>
    <t xml:space="preserve">  职业教育</t>
  </si>
  <si>
    <t xml:space="preserve">    中等职业教育</t>
  </si>
  <si>
    <t xml:space="preserve">  成人教育</t>
  </si>
  <si>
    <t xml:space="preserve">    其他成人教育支出</t>
  </si>
  <si>
    <t xml:space="preserve">  特殊教育</t>
  </si>
  <si>
    <t xml:space="preserve">    特殊学校教育</t>
  </si>
  <si>
    <t xml:space="preserve">  进修及培训</t>
  </si>
  <si>
    <t xml:space="preserve">    教师进修</t>
  </si>
  <si>
    <t xml:space="preserve">    干部教育</t>
  </si>
  <si>
    <t xml:space="preserve">    培训支出</t>
  </si>
  <si>
    <t xml:space="preserve">  教育费附加安排的支出</t>
  </si>
  <si>
    <t xml:space="preserve">    中等职业学校教学设施</t>
  </si>
  <si>
    <t xml:space="preserve">    其他教育费附加安排的支出</t>
  </si>
  <si>
    <t xml:space="preserve">  其他教育支出</t>
  </si>
  <si>
    <t xml:space="preserve">    其他教育支出</t>
  </si>
  <si>
    <t>科学技术支出</t>
  </si>
  <si>
    <t xml:space="preserve">  科学技术管理事务</t>
  </si>
  <si>
    <t xml:space="preserve">    其他科学技术管理事务支出</t>
  </si>
  <si>
    <t xml:space="preserve">  应用研究</t>
  </si>
  <si>
    <t xml:space="preserve">    社会公益研究</t>
  </si>
  <si>
    <t xml:space="preserve">  技术研究与开发</t>
  </si>
  <si>
    <t xml:space="preserve">    机构运行</t>
  </si>
  <si>
    <t xml:space="preserve">    科技成果转化与扩散</t>
  </si>
  <si>
    <t xml:space="preserve">    其他技术研究与开发支出</t>
  </si>
  <si>
    <t xml:space="preserve">  科技条件与服务</t>
  </si>
  <si>
    <t xml:space="preserve">    其他科技条件与服务支出</t>
  </si>
  <si>
    <t xml:space="preserve">  科学技术普及</t>
  </si>
  <si>
    <t xml:space="preserve">    科普活动</t>
  </si>
  <si>
    <t>文化旅游体育与传媒支出</t>
  </si>
  <si>
    <t xml:space="preserve">  文化和旅游</t>
  </si>
  <si>
    <t xml:space="preserve">    图书馆</t>
  </si>
  <si>
    <t xml:space="preserve">    艺术表演场所</t>
  </si>
  <si>
    <t xml:space="preserve">    艺术表演团体</t>
  </si>
  <si>
    <t xml:space="preserve">    文化活动</t>
  </si>
  <si>
    <t xml:space="preserve">    群众文化</t>
  </si>
  <si>
    <t xml:space="preserve">    旅游宣传</t>
  </si>
  <si>
    <t xml:space="preserve">    文化和旅游管理事务</t>
  </si>
  <si>
    <t xml:space="preserve">    其他文化和旅游支出</t>
  </si>
  <si>
    <t xml:space="preserve">  文物</t>
  </si>
  <si>
    <t xml:space="preserve">    博物馆</t>
  </si>
  <si>
    <t xml:space="preserve">  体育</t>
  </si>
  <si>
    <t xml:space="preserve">    体育场馆</t>
  </si>
  <si>
    <t xml:space="preserve">  广播电视</t>
  </si>
  <si>
    <t xml:space="preserve">    其他广播电视支出</t>
  </si>
  <si>
    <t xml:space="preserve">  其他文化旅游体育与传媒支出</t>
  </si>
  <si>
    <t xml:space="preserve">    宣传文化发展专项支出</t>
  </si>
  <si>
    <t>社会保障和就业支出</t>
  </si>
  <si>
    <t xml:space="preserve">  人力资源和社会保障管理事务</t>
  </si>
  <si>
    <t xml:space="preserve">    就业管理事务</t>
  </si>
  <si>
    <t xml:space="preserve">    社会保险经办机构</t>
  </si>
  <si>
    <t xml:space="preserve">    其他人力资源和社会保障管理事务支出</t>
  </si>
  <si>
    <t xml:space="preserve">  民政管理事务</t>
  </si>
  <si>
    <t xml:space="preserve">    基层政权建设和社区治理</t>
  </si>
  <si>
    <t xml:space="preserve">    其他民政管理事务支出</t>
  </si>
  <si>
    <t xml:space="preserve">  行政事业单位养老支出</t>
  </si>
  <si>
    <t xml:space="preserve">    行政单位离退休</t>
  </si>
  <si>
    <t xml:space="preserve">    事业单位离退休</t>
  </si>
  <si>
    <t xml:space="preserve">    机关事业单位基本养老保险缴费支出</t>
  </si>
  <si>
    <t xml:space="preserve">    对机关事业单位基本养老保险基金的补助</t>
  </si>
  <si>
    <t xml:space="preserve">    对机关事业单位职业年金的补助</t>
  </si>
  <si>
    <t xml:space="preserve">  就业补助</t>
  </si>
  <si>
    <t xml:space="preserve">    职业培训补贴</t>
  </si>
  <si>
    <t xml:space="preserve">    社会保险补贴</t>
  </si>
  <si>
    <t xml:space="preserve">    公益性岗位补贴</t>
  </si>
  <si>
    <t xml:space="preserve">    就业见习补贴</t>
  </si>
  <si>
    <t xml:space="preserve">    促进创业补贴</t>
  </si>
  <si>
    <t xml:space="preserve">    其他就业补助支出</t>
  </si>
  <si>
    <t xml:space="preserve">  抚恤</t>
  </si>
  <si>
    <t xml:space="preserve">    死亡抚恤</t>
  </si>
  <si>
    <t xml:space="preserve">    义务兵优待</t>
  </si>
  <si>
    <t xml:space="preserve">    烈士纪念设施管理维护</t>
  </si>
  <si>
    <t xml:space="preserve">    其他优抚支出</t>
  </si>
  <si>
    <t xml:space="preserve">  退役安置</t>
  </si>
  <si>
    <t xml:space="preserve">    退役士兵安置</t>
  </si>
  <si>
    <t xml:space="preserve">    军队转业干部安置</t>
  </si>
  <si>
    <t xml:space="preserve">    其他退役安置支出</t>
  </si>
  <si>
    <t xml:space="preserve">  社会福利</t>
  </si>
  <si>
    <t xml:space="preserve">    老年福利</t>
  </si>
  <si>
    <t xml:space="preserve">    殡葬</t>
  </si>
  <si>
    <t xml:space="preserve">    社会福利事业单位</t>
  </si>
  <si>
    <t xml:space="preserve">    养老服务</t>
  </si>
  <si>
    <t xml:space="preserve">  残疾人事业</t>
  </si>
  <si>
    <t xml:space="preserve">    残疾人康复</t>
  </si>
  <si>
    <t xml:space="preserve">    残疾人生活和护理补贴</t>
  </si>
  <si>
    <t xml:space="preserve">    其他残疾人事业支出</t>
  </si>
  <si>
    <t xml:space="preserve">  红十字事业</t>
  </si>
  <si>
    <t xml:space="preserve">  最低生活保障</t>
  </si>
  <si>
    <t xml:space="preserve">    城市最低生活保障金支出</t>
  </si>
  <si>
    <t xml:space="preserve">  其他生活救助</t>
  </si>
  <si>
    <t xml:space="preserve">    其他农村生活救助</t>
  </si>
  <si>
    <t xml:space="preserve">  财政对基本养老保险基金的补助</t>
  </si>
  <si>
    <t xml:space="preserve">    财政对城乡居民基本养老保险基金的补助</t>
  </si>
  <si>
    <t xml:space="preserve">  退役军人管理事务</t>
  </si>
  <si>
    <t xml:space="preserve">    拥军优属</t>
  </si>
  <si>
    <t xml:space="preserve">    其他退役军人事务管理支出</t>
  </si>
  <si>
    <t xml:space="preserve">  其他社会保障和就业支出</t>
  </si>
  <si>
    <t xml:space="preserve">    其他社会保障和就业支出</t>
  </si>
  <si>
    <t>卫生健康支出</t>
  </si>
  <si>
    <t xml:space="preserve">  卫生健康管理事务</t>
  </si>
  <si>
    <t xml:space="preserve">    其他卫生健康管理事务支出</t>
  </si>
  <si>
    <t xml:space="preserve">  公立医院</t>
  </si>
  <si>
    <t xml:space="preserve">    综合医院</t>
  </si>
  <si>
    <t xml:space="preserve">    中医（民族）医院</t>
  </si>
  <si>
    <t xml:space="preserve">    妇幼保健医院</t>
  </si>
  <si>
    <t xml:space="preserve">    其他公立医院支出</t>
  </si>
  <si>
    <t xml:space="preserve">  基层医疗卫生机构</t>
  </si>
  <si>
    <t xml:space="preserve">    乡镇卫生院</t>
  </si>
  <si>
    <t xml:space="preserve">  公共卫生</t>
  </si>
  <si>
    <t xml:space="preserve">    疾病预防控制机构</t>
  </si>
  <si>
    <t xml:space="preserve">    卫生监督机构</t>
  </si>
  <si>
    <t xml:space="preserve">    基本公共卫生服务</t>
  </si>
  <si>
    <t xml:space="preserve">    重大公共卫生服务</t>
  </si>
  <si>
    <t xml:space="preserve">    突发公共卫生事件应急处理</t>
  </si>
  <si>
    <t xml:space="preserve">    其他公共卫生支出</t>
  </si>
  <si>
    <t xml:space="preserve">  中医药</t>
  </si>
  <si>
    <t xml:space="preserve">    中医（民族医）药专项</t>
  </si>
  <si>
    <t xml:space="preserve">  计划生育事务</t>
  </si>
  <si>
    <t xml:space="preserve">    计划生育机构</t>
  </si>
  <si>
    <t xml:space="preserve">    计划生育服务</t>
  </si>
  <si>
    <t xml:space="preserve">  行政事业单位医疗</t>
  </si>
  <si>
    <t xml:space="preserve">    行政单位医疗</t>
  </si>
  <si>
    <t xml:space="preserve">    事业单位医疗</t>
  </si>
  <si>
    <t xml:space="preserve">    其他行政事业单位医疗支出</t>
  </si>
  <si>
    <t xml:space="preserve">  财政对基本医疗保险基金的补助</t>
  </si>
  <si>
    <t xml:space="preserve">    财政对职工基本医疗保险基金的补助</t>
  </si>
  <si>
    <t xml:space="preserve">    财政对城乡居民基本医疗保险基金的补助</t>
  </si>
  <si>
    <t xml:space="preserve">  医疗救助</t>
  </si>
  <si>
    <t xml:space="preserve">    城乡医疗救助</t>
  </si>
  <si>
    <t xml:space="preserve">  优抚对象医疗</t>
  </si>
  <si>
    <t xml:space="preserve">    优抚对象医疗补助</t>
  </si>
  <si>
    <t xml:space="preserve">  医疗保障管理事务</t>
  </si>
  <si>
    <t xml:space="preserve">    医疗保障政策管理</t>
  </si>
  <si>
    <t xml:space="preserve">    医疗保障经办事务</t>
  </si>
  <si>
    <t xml:space="preserve">    其他医疗保障管理事务支出</t>
  </si>
  <si>
    <t xml:space="preserve">  其他卫生健康支出</t>
  </si>
  <si>
    <t xml:space="preserve">    其他卫生健康支出</t>
  </si>
  <si>
    <t>节能环保支出</t>
  </si>
  <si>
    <t xml:space="preserve">  环境保护管理事务</t>
  </si>
  <si>
    <t xml:space="preserve">    其他环境保护管理事务支出</t>
  </si>
  <si>
    <t xml:space="preserve">  环境监测与监察</t>
  </si>
  <si>
    <t xml:space="preserve">    其他环境监测与监察支出</t>
  </si>
  <si>
    <t xml:space="preserve">  污染防治</t>
  </si>
  <si>
    <t xml:space="preserve">    大气</t>
  </si>
  <si>
    <t xml:space="preserve">    水体</t>
  </si>
  <si>
    <t xml:space="preserve">    土壤</t>
  </si>
  <si>
    <t xml:space="preserve">    其他污染防治支出</t>
  </si>
  <si>
    <t xml:space="preserve">  自然生态保护</t>
  </si>
  <si>
    <t xml:space="preserve">    生态保护</t>
  </si>
  <si>
    <t xml:space="preserve">    农村环境保护</t>
  </si>
  <si>
    <t xml:space="preserve">  天然林保护</t>
  </si>
  <si>
    <t xml:space="preserve">    森林管护</t>
  </si>
  <si>
    <t xml:space="preserve">  污染减排</t>
  </si>
  <si>
    <t xml:space="preserve">    生态环境执法监察</t>
  </si>
  <si>
    <t xml:space="preserve">  其他节能环保支出</t>
  </si>
  <si>
    <t xml:space="preserve">    其他节能环保支出</t>
  </si>
  <si>
    <t>城乡社区支出</t>
  </si>
  <si>
    <t xml:space="preserve">  城乡社区管理事务</t>
  </si>
  <si>
    <t xml:space="preserve">    城管执法</t>
  </si>
  <si>
    <t xml:space="preserve">    其他城乡社区管理事务支出</t>
  </si>
  <si>
    <t xml:space="preserve">  城乡社区规划与管理</t>
  </si>
  <si>
    <t xml:space="preserve">    城乡社区规划与管理</t>
  </si>
  <si>
    <t xml:space="preserve">  城乡社区公共设施</t>
  </si>
  <si>
    <t xml:space="preserve">    小城镇基础设施建设</t>
  </si>
  <si>
    <t xml:space="preserve">    其他城乡社区公共设施支出</t>
  </si>
  <si>
    <t xml:space="preserve">  城乡社区环境卫生</t>
  </si>
  <si>
    <t xml:space="preserve">    城乡社区环境卫生</t>
  </si>
  <si>
    <t xml:space="preserve">  其他城乡社区支出</t>
  </si>
  <si>
    <t xml:space="preserve">    其他城乡社区支出</t>
  </si>
  <si>
    <t>农林水支出</t>
  </si>
  <si>
    <t xml:space="preserve">  农业农村</t>
  </si>
  <si>
    <t xml:space="preserve">    农业生产发展</t>
  </si>
  <si>
    <t xml:space="preserve">    农村社会事业</t>
  </si>
  <si>
    <t xml:space="preserve">    农村道路建设</t>
  </si>
  <si>
    <t xml:space="preserve">    渔业发展</t>
  </si>
  <si>
    <t xml:space="preserve">    农田建设</t>
  </si>
  <si>
    <t xml:space="preserve">    其他农业农村支出</t>
  </si>
  <si>
    <t xml:space="preserve">  林业和草原</t>
  </si>
  <si>
    <t xml:space="preserve">    事业机构</t>
  </si>
  <si>
    <t xml:space="preserve">    森林资源培育</t>
  </si>
  <si>
    <t xml:space="preserve">    森林资源管理</t>
  </si>
  <si>
    <t xml:space="preserve">    执法与监督</t>
  </si>
  <si>
    <t xml:space="preserve">    其他林业和草原支出</t>
  </si>
  <si>
    <t xml:space="preserve">  水利</t>
  </si>
  <si>
    <t xml:space="preserve">    水利执法监督</t>
  </si>
  <si>
    <t xml:space="preserve">    防汛</t>
  </si>
  <si>
    <t xml:space="preserve">    其他水利支出</t>
  </si>
  <si>
    <t xml:space="preserve">  巩固脱贫攻坚成果衔接乡村振兴</t>
  </si>
  <si>
    <t xml:space="preserve">    农村基础设施建设</t>
  </si>
  <si>
    <t xml:space="preserve">    生产发展</t>
  </si>
  <si>
    <t xml:space="preserve">    其他巩固脱贫攻坚成果衔接乡村振兴支出</t>
  </si>
  <si>
    <t xml:space="preserve">  农村综合改革</t>
  </si>
  <si>
    <t xml:space="preserve">    对村民委员会和村党支部的补助</t>
  </si>
  <si>
    <t xml:space="preserve">  普惠金融发展支出</t>
  </si>
  <si>
    <t xml:space="preserve">    农业保险保费补贴</t>
  </si>
  <si>
    <t xml:space="preserve">    创业担保贷款贴息及奖补</t>
  </si>
  <si>
    <t xml:space="preserve">    其他普惠金融发展支出</t>
  </si>
  <si>
    <t xml:space="preserve">  其他农林水支出</t>
  </si>
  <si>
    <t xml:space="preserve">    其他农林水支出</t>
  </si>
  <si>
    <t>交通运输支出</t>
  </si>
  <si>
    <t xml:space="preserve">  公路水路运输</t>
  </si>
  <si>
    <t xml:space="preserve">    公路建设</t>
  </si>
  <si>
    <t xml:space="preserve">    公路养护</t>
  </si>
  <si>
    <t xml:space="preserve">    交通运输信息化建设</t>
  </si>
  <si>
    <t xml:space="preserve">    公路运输管理</t>
  </si>
  <si>
    <t xml:space="preserve">    其他公路水路运输支出</t>
  </si>
  <si>
    <t xml:space="preserve">  车辆购置税支出</t>
  </si>
  <si>
    <t xml:space="preserve">    车辆购置税用于公路等基础设施建设支出</t>
  </si>
  <si>
    <t xml:space="preserve">    车辆购置税其他支出</t>
  </si>
  <si>
    <t xml:space="preserve">  其他交通运输支出</t>
  </si>
  <si>
    <t xml:space="preserve">    公共交通运营补助</t>
  </si>
  <si>
    <t xml:space="preserve">    其他交通运输支出</t>
  </si>
  <si>
    <t>资源勘探工业信息等支出</t>
  </si>
  <si>
    <t xml:space="preserve">  支持中小企业发展和管理支出</t>
  </si>
  <si>
    <t xml:space="preserve">    其他支持中小企业发展和管理支出</t>
  </si>
  <si>
    <t>商业服务业等支出</t>
  </si>
  <si>
    <t xml:space="preserve">  商业流通事务</t>
  </si>
  <si>
    <t xml:space="preserve">    民贸企业补贴</t>
  </si>
  <si>
    <t xml:space="preserve">    其他商业流通事务支出</t>
  </si>
  <si>
    <t>自然资源海洋气象等支出</t>
  </si>
  <si>
    <t xml:space="preserve">  自然资源事务</t>
  </si>
  <si>
    <t xml:space="preserve">  气象事务</t>
  </si>
  <si>
    <t xml:space="preserve">    气象服务</t>
  </si>
  <si>
    <t xml:space="preserve">    气象基础设施建设与维修</t>
  </si>
  <si>
    <t xml:space="preserve">    其他气象事务支出</t>
  </si>
  <si>
    <t>住房保障支出</t>
  </si>
  <si>
    <t xml:space="preserve">  保障性安居工程支出</t>
  </si>
  <si>
    <t xml:space="preserve">    棚户区改造</t>
  </si>
  <si>
    <t xml:space="preserve">    农村危房改造</t>
  </si>
  <si>
    <t xml:space="preserve">    保障性住房租金补贴</t>
  </si>
  <si>
    <t xml:space="preserve">    其他保障性安居工程支出</t>
  </si>
  <si>
    <t xml:space="preserve">  住房改革支出</t>
  </si>
  <si>
    <t xml:space="preserve">    住房公积金</t>
  </si>
  <si>
    <t xml:space="preserve">  城乡社区住宅</t>
  </si>
  <si>
    <t xml:space="preserve">    其他城乡社区住宅支出</t>
  </si>
  <si>
    <t>粮油物资储备支出</t>
  </si>
  <si>
    <t xml:space="preserve">  粮油物资事务</t>
  </si>
  <si>
    <t xml:space="preserve">    其他粮油物资事务支出</t>
  </si>
  <si>
    <t>灾害防治及应急管理支出</t>
  </si>
  <si>
    <t xml:space="preserve">  应急管理事务</t>
  </si>
  <si>
    <t xml:space="preserve">    灾害风险防治</t>
  </si>
  <si>
    <t xml:space="preserve">    应急管理</t>
  </si>
  <si>
    <t xml:space="preserve">  消防救援事务</t>
  </si>
  <si>
    <t xml:space="preserve">  自然灾害救灾及恢复重建支出</t>
  </si>
  <si>
    <t xml:space="preserve">    自然灾害救灾补助</t>
  </si>
  <si>
    <t>其他支出</t>
  </si>
  <si>
    <t xml:space="preserve">  彩票公益金安排的支出</t>
  </si>
  <si>
    <t xml:space="preserve">    用于残疾人事业的彩票公益金支出</t>
  </si>
  <si>
    <t xml:space="preserve">  其他支出</t>
  </si>
  <si>
    <t xml:space="preserve">    其他支出</t>
  </si>
  <si>
    <t>债务付息支出</t>
  </si>
  <si>
    <t xml:space="preserve">  地方政府一般债务付息支出</t>
  </si>
  <si>
    <t xml:space="preserve">    地方政府一般债券付息支出</t>
  </si>
  <si>
    <t>合计</t>
  </si>
  <si>
    <t>附表3-6</t>
  </si>
  <si>
    <t>2023年宁陵县本级一般公共预算基本支出预算表</t>
  </si>
  <si>
    <t>机关工资福利支出</t>
  </si>
  <si>
    <t xml:space="preserve">  工资奖金津补贴</t>
  </si>
  <si>
    <t xml:space="preserve">  社会保障缴费</t>
  </si>
  <si>
    <t xml:space="preserve">  住房公积金</t>
  </si>
  <si>
    <t>机关商品和服务支出</t>
  </si>
  <si>
    <t xml:space="preserve">  办公经费</t>
  </si>
  <si>
    <t xml:space="preserve">  会议费</t>
  </si>
  <si>
    <t xml:space="preserve">  培训费</t>
  </si>
  <si>
    <t xml:space="preserve">  专用材料购置费</t>
  </si>
  <si>
    <t xml:space="preserve">  委托业务费</t>
  </si>
  <si>
    <t xml:space="preserve">  公务接待费</t>
  </si>
  <si>
    <t xml:space="preserve">  因公出国（境）费用</t>
  </si>
  <si>
    <t xml:space="preserve">  公务用车运行维护费</t>
  </si>
  <si>
    <t xml:space="preserve">  维修（护）费</t>
  </si>
  <si>
    <t xml:space="preserve">  其他商品和服务支出</t>
  </si>
  <si>
    <t>对事业单位经常性补助</t>
  </si>
  <si>
    <t xml:space="preserve">  工资福利支出</t>
  </si>
  <si>
    <t xml:space="preserve">  商品和服务支出</t>
  </si>
  <si>
    <t>对个人和家庭的补助</t>
  </si>
  <si>
    <t xml:space="preserve">  社会福利和救助</t>
  </si>
  <si>
    <t xml:space="preserve">  离退休费</t>
  </si>
  <si>
    <t>支出合计</t>
  </si>
  <si>
    <t>附表3-7</t>
  </si>
  <si>
    <t>2023年宁陵县级一般公共预算对下级的转移支付预算分项目表</t>
  </si>
  <si>
    <t>一、一般性转移支付</t>
  </si>
  <si>
    <t>二、专项转移支付</t>
  </si>
  <si>
    <t>附表3-8</t>
  </si>
  <si>
    <t>2023年宁陵县级一般公共预算对下级的转移支付预算分地区表</t>
  </si>
  <si>
    <t>地  区</t>
  </si>
  <si>
    <t>附表3-9</t>
  </si>
  <si>
    <t>2023年宁陵县政府一般债务限额和余额情况表</t>
  </si>
  <si>
    <t>一般债务限额数</t>
  </si>
  <si>
    <t>一般债务余额数</t>
  </si>
  <si>
    <t>附表3-10</t>
  </si>
  <si>
    <t>2023年宁陵县政府性基金收入预算表</t>
  </si>
  <si>
    <t>国有土地收益基金收入</t>
  </si>
  <si>
    <t>农业土地开发资金收入</t>
  </si>
  <si>
    <t>土地出让价款收入</t>
  </si>
  <si>
    <t>地方政府专项债务收入</t>
  </si>
  <si>
    <t xml:space="preserve">  政府性基金补助收入</t>
  </si>
  <si>
    <t xml:space="preserve">  债务转贷收入</t>
  </si>
  <si>
    <t>附表3-11</t>
  </si>
  <si>
    <t>2023年宁陵县政府性基金支出预算表</t>
  </si>
  <si>
    <t>国有土地使用权出让收入安排的支出</t>
  </si>
  <si>
    <t>国有土地使用权出让收入对应专项债务收入安排的支出</t>
  </si>
  <si>
    <t>彩票公益金安排的支出</t>
  </si>
  <si>
    <t>地方政府专项债务付息支出</t>
  </si>
  <si>
    <t xml:space="preserve">    本级支出合计</t>
  </si>
  <si>
    <t>地方政府专项债务还本支出</t>
  </si>
  <si>
    <t>抗疫特别国债还本支出</t>
  </si>
  <si>
    <t xml:space="preserve">  政府性基金转移支付</t>
  </si>
  <si>
    <t xml:space="preserve">  政府性基金上解支出</t>
  </si>
  <si>
    <t xml:space="preserve">  上解支出</t>
  </si>
  <si>
    <t xml:space="preserve">    支出总计</t>
  </si>
  <si>
    <t>附表3-14</t>
  </si>
  <si>
    <t>2023年政府性预算本级支出预算表</t>
  </si>
  <si>
    <t>征地和拆迁补偿支出</t>
  </si>
  <si>
    <t>城市建设支出</t>
  </si>
  <si>
    <t>补助被征地农民支出</t>
  </si>
  <si>
    <t>土地出让业务支出</t>
  </si>
  <si>
    <t>棚户区改造支出</t>
  </si>
  <si>
    <t>农村社会事业支出</t>
  </si>
  <si>
    <t>其他国有土地使用权出让收入安排的支出</t>
  </si>
  <si>
    <t>用于体育事业的彩票公益金支出</t>
  </si>
  <si>
    <t>用于残疾人事业的彩票公益金支出</t>
  </si>
  <si>
    <t>其他地方自行试点项目收益专项债券付息支出</t>
  </si>
  <si>
    <t>附表3-15</t>
  </si>
  <si>
    <t>2023年政府性基金预算对下级的转移支付预算分项目表</t>
  </si>
  <si>
    <t>上年年执行数</t>
  </si>
  <si>
    <t>附表3-16</t>
  </si>
  <si>
    <t>2023年政府性基金预算对下级的转移支付预算分地区表</t>
  </si>
  <si>
    <t>附表3-17</t>
  </si>
  <si>
    <t>2023年宁陵县地方政府专项债务限额和余额情况表</t>
  </si>
  <si>
    <t>项           目</t>
  </si>
  <si>
    <t>地方政府专项债务限额数</t>
  </si>
  <si>
    <t>地方政府专项债务余额数</t>
  </si>
  <si>
    <t>附表3-18</t>
  </si>
  <si>
    <t>2023年宁陵县国有资本经营收入预算表</t>
  </si>
  <si>
    <t>单位:万元</t>
  </si>
  <si>
    <t>项        目</t>
  </si>
  <si>
    <t>国有资本经营预算转移支付收入</t>
  </si>
  <si>
    <t xml:space="preserve">  国有资本经营预算转移支付收入</t>
  </si>
  <si>
    <t xml:space="preserve">  国有资本经营预算上解收入</t>
  </si>
  <si>
    <t>附表3-19</t>
  </si>
  <si>
    <t>2023年宁陵县国有资本经营支出预算表</t>
  </si>
  <si>
    <t>解决历史遗留问题及改革成本支出</t>
  </si>
  <si>
    <t>国有企业退休人员社会化管理补助支出</t>
  </si>
  <si>
    <t>本级支出合计</t>
  </si>
  <si>
    <t xml:space="preserve">  国有资本经营预算转移支付支出</t>
  </si>
  <si>
    <t xml:space="preserve">  国有资本经营预算上解支出</t>
  </si>
  <si>
    <t xml:space="preserve">  国有资本经营预算调出资金</t>
  </si>
  <si>
    <t>支出总计</t>
  </si>
  <si>
    <t>附表3-21</t>
  </si>
  <si>
    <t>2023年宁陵县本级国有资本经营支出预算表</t>
  </si>
  <si>
    <t>2023年国有资本经营预算对下级的转移支付预算表</t>
  </si>
  <si>
    <t>2023年社会保险基金收入预算表</t>
  </si>
  <si>
    <t>社预02表</t>
  </si>
  <si>
    <t>一、机关事业单位基本养老保险费收入</t>
  </si>
  <si>
    <t>二、失业保险基金收入</t>
  </si>
  <si>
    <t>三、城乡居民养老基金收入</t>
  </si>
  <si>
    <t>49334</t>
  </si>
  <si>
    <t>四、工伤保险基金收入</t>
  </si>
  <si>
    <t>五、本年收入小计</t>
  </si>
  <si>
    <t>六、上级补助收入</t>
  </si>
  <si>
    <t>七、下级上解收入</t>
  </si>
  <si>
    <t>八、本年收入合计</t>
  </si>
  <si>
    <t>2023年社会保险基金支出预算表</t>
  </si>
  <si>
    <t>社预03表</t>
  </si>
  <si>
    <t>一、机关事业单位基本养老保险费支出</t>
  </si>
  <si>
    <t>二、失业保险基金支出</t>
  </si>
  <si>
    <t>三、城乡居民养老基金支出</t>
  </si>
  <si>
    <t>四、工伤保险基金支出</t>
  </si>
  <si>
    <t>五、本年支出小计</t>
  </si>
  <si>
    <t>六、补助下级支出</t>
  </si>
  <si>
    <t>七、上解上级支出</t>
  </si>
  <si>
    <t>八、本年支出合计</t>
  </si>
</sst>
</file>

<file path=xl/styles.xml><?xml version="1.0" encoding="utf-8"?>
<styleSheet xmlns="http://schemas.openxmlformats.org/spreadsheetml/2006/main">
  <numFmts count="9">
    <numFmt numFmtId="176" formatCode="#,##0.00_ ;\-#,##0.00;;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7" formatCode="0.00_ "/>
    <numFmt numFmtId="178" formatCode="#0.00"/>
    <numFmt numFmtId="179" formatCode="#,##0.0"/>
    <numFmt numFmtId="180" formatCode="0.0_ "/>
  </numFmts>
  <fonts count="28">
    <font>
      <sz val="11"/>
      <color indexed="8"/>
      <name val="宋体"/>
      <charset val="1"/>
      <scheme val="minor"/>
    </font>
    <font>
      <sz val="11"/>
      <color theme="1"/>
      <name val="宋体"/>
      <charset val="134"/>
      <scheme val="minor"/>
    </font>
    <font>
      <sz val="10"/>
      <name val="宋体"/>
      <charset val="134"/>
    </font>
    <font>
      <b/>
      <sz val="20"/>
      <color indexed="8"/>
      <name val="宋体"/>
      <charset val="1"/>
    </font>
    <font>
      <b/>
      <sz val="17"/>
      <color indexed="8"/>
      <name val="华文中宋"/>
      <charset val="1"/>
    </font>
    <font>
      <sz val="12"/>
      <color indexed="8"/>
      <name val="宋体"/>
      <charset val="1"/>
    </font>
    <font>
      <sz val="9"/>
      <name val="SimSun"/>
      <charset val="134"/>
    </font>
    <font>
      <sz val="12"/>
      <color indexed="8"/>
      <name val="宋体"/>
      <charset val="1"/>
      <scheme val="minor"/>
    </font>
    <font>
      <b/>
      <sz val="19"/>
      <name val="SimSun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2" fillId="7" borderId="11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" fillId="15" borderId="14" applyNumberFormat="0" applyFon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4" fillId="8" borderId="13" applyNumberFormat="0" applyAlignment="0" applyProtection="0">
      <alignment vertical="center"/>
    </xf>
    <xf numFmtId="0" fontId="26" fillId="8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" fillId="0" borderId="0"/>
  </cellStyleXfs>
  <cellXfs count="62">
    <xf numFmtId="0" fontId="0" fillId="0" borderId="0" xfId="0" applyFont="1">
      <alignment vertical="center"/>
    </xf>
    <xf numFmtId="0" fontId="1" fillId="0" borderId="0" xfId="49" applyFill="1"/>
    <xf numFmtId="0" fontId="2" fillId="0" borderId="0" xfId="49" applyFont="1" applyFill="1"/>
    <xf numFmtId="0" fontId="1" fillId="0" borderId="0" xfId="0" applyFont="1" applyFill="1" applyAlignment="1">
      <alignment vertical="center"/>
    </xf>
    <xf numFmtId="0" fontId="3" fillId="0" borderId="0" xfId="49" applyFont="1" applyFill="1" applyAlignment="1">
      <alignment horizontal="center" vertical="center"/>
    </xf>
    <xf numFmtId="49" fontId="4" fillId="0" borderId="0" xfId="49" applyNumberFormat="1" applyFont="1" applyFill="1" applyAlignment="1">
      <alignment horizontal="center" vertical="center"/>
    </xf>
    <xf numFmtId="49" fontId="5" fillId="0" borderId="0" xfId="49" applyNumberFormat="1" applyFont="1" applyFill="1" applyAlignment="1">
      <alignment horizontal="right" vertical="center"/>
    </xf>
    <xf numFmtId="49" fontId="5" fillId="0" borderId="1" xfId="49" applyNumberFormat="1" applyFont="1" applyFill="1" applyBorder="1" applyAlignment="1">
      <alignment vertical="center"/>
    </xf>
    <xf numFmtId="49" fontId="5" fillId="0" borderId="0" xfId="49" applyNumberFormat="1" applyFont="1" applyFill="1" applyBorder="1" applyAlignment="1">
      <alignment horizontal="right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176" fontId="5" fillId="0" borderId="2" xfId="49" applyNumberFormat="1" applyFont="1" applyFill="1" applyBorder="1" applyAlignment="1">
      <alignment horizontal="right" vertical="center"/>
    </xf>
    <xf numFmtId="0" fontId="1" fillId="0" borderId="2" xfId="49" applyFill="1" applyBorder="1"/>
    <xf numFmtId="0" fontId="6" fillId="0" borderId="3" xfId="0" applyFont="1" applyBorder="1" applyAlignment="1">
      <alignment horizontal="right" vertical="center" wrapText="1"/>
    </xf>
    <xf numFmtId="177" fontId="6" fillId="0" borderId="2" xfId="0" applyNumberFormat="1" applyFont="1" applyBorder="1" applyAlignment="1">
      <alignment horizontal="right" vertical="center" wrapText="1"/>
    </xf>
    <xf numFmtId="49" fontId="3" fillId="0" borderId="0" xfId="49" applyNumberFormat="1" applyFont="1" applyFill="1" applyAlignment="1">
      <alignment horizontal="center" vertical="center"/>
    </xf>
    <xf numFmtId="49" fontId="7" fillId="0" borderId="0" xfId="49" applyNumberFormat="1" applyFont="1" applyFill="1" applyAlignment="1">
      <alignment horizontal="right" vertical="center"/>
    </xf>
    <xf numFmtId="49" fontId="5" fillId="0" borderId="1" xfId="49" applyNumberFormat="1" applyFont="1" applyFill="1" applyBorder="1" applyAlignment="1">
      <alignment horizontal="right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49" fontId="5" fillId="0" borderId="2" xfId="49" applyNumberFormat="1" applyFont="1" applyFill="1" applyBorder="1" applyAlignment="1">
      <alignment vertical="center"/>
    </xf>
    <xf numFmtId="176" fontId="5" fillId="0" borderId="6" xfId="49" applyNumberFormat="1" applyFont="1" applyFill="1" applyBorder="1" applyAlignment="1">
      <alignment horizontal="right" vertical="center"/>
    </xf>
    <xf numFmtId="49" fontId="5" fillId="0" borderId="7" xfId="49" applyNumberFormat="1" applyFont="1" applyFill="1" applyBorder="1" applyAlignment="1">
      <alignment vertical="center"/>
    </xf>
    <xf numFmtId="176" fontId="5" fillId="0" borderId="8" xfId="49" applyNumberFormat="1" applyFont="1" applyFill="1" applyBorder="1" applyAlignment="1">
      <alignment horizontal="right" vertical="center"/>
    </xf>
    <xf numFmtId="0" fontId="6" fillId="0" borderId="4" xfId="0" applyFont="1" applyBorder="1" applyAlignment="1">
      <alignment horizontal="right" vertical="center" wrapText="1"/>
    </xf>
    <xf numFmtId="177" fontId="6" fillId="0" borderId="4" xfId="0" applyNumberFormat="1" applyFont="1" applyBorder="1" applyAlignment="1">
      <alignment vertical="center" wrapText="1"/>
    </xf>
    <xf numFmtId="49" fontId="5" fillId="0" borderId="0" xfId="49" applyNumberFormat="1" applyFont="1" applyFill="1" applyAlignment="1">
      <alignment vertical="center"/>
    </xf>
    <xf numFmtId="0" fontId="5" fillId="0" borderId="0" xfId="49" applyFont="1" applyFill="1" applyAlignment="1">
      <alignment vertical="center"/>
    </xf>
    <xf numFmtId="0" fontId="6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wrapText="1"/>
    </xf>
    <xf numFmtId="178" fontId="6" fillId="0" borderId="4" xfId="0" applyNumberFormat="1" applyFont="1" applyBorder="1" applyAlignment="1">
      <alignment vertical="center" wrapText="1"/>
    </xf>
    <xf numFmtId="178" fontId="6" fillId="0" borderId="2" xfId="0" applyNumberFormat="1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0" fillId="0" borderId="0" xfId="0" applyFont="1" applyBorder="1">
      <alignment vertical="center"/>
    </xf>
    <xf numFmtId="0" fontId="8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179" fontId="6" fillId="0" borderId="4" xfId="0" applyNumberFormat="1" applyFont="1" applyBorder="1" applyAlignment="1">
      <alignment horizontal="right" vertical="center" wrapText="1"/>
    </xf>
    <xf numFmtId="0" fontId="6" fillId="0" borderId="4" xfId="0" applyFont="1" applyFill="1" applyBorder="1" applyAlignment="1">
      <alignment vertical="center" wrapText="1"/>
    </xf>
    <xf numFmtId="180" fontId="6" fillId="0" borderId="4" xfId="0" applyNumberFormat="1" applyFont="1" applyFill="1" applyBorder="1" applyAlignment="1">
      <alignment horizontal="right" vertical="center" wrapText="1"/>
    </xf>
    <xf numFmtId="177" fontId="6" fillId="0" borderId="4" xfId="0" applyNumberFormat="1" applyFont="1" applyFill="1" applyBorder="1" applyAlignment="1">
      <alignment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right" vertical="center" wrapText="1"/>
    </xf>
    <xf numFmtId="179" fontId="6" fillId="0" borderId="4" xfId="0" applyNumberFormat="1" applyFont="1" applyFill="1" applyBorder="1" applyAlignment="1">
      <alignment horizontal="right" vertical="center" wrapText="1"/>
    </xf>
    <xf numFmtId="0" fontId="6" fillId="0" borderId="5" xfId="0" applyFont="1" applyFill="1" applyBorder="1" applyAlignment="1">
      <alignment vertical="center" wrapText="1"/>
    </xf>
    <xf numFmtId="179" fontId="6" fillId="0" borderId="5" xfId="0" applyNumberFormat="1" applyFont="1" applyFill="1" applyBorder="1" applyAlignment="1">
      <alignment horizontal="right" vertical="center" wrapText="1"/>
    </xf>
    <xf numFmtId="0" fontId="6" fillId="0" borderId="2" xfId="0" applyFont="1" applyFill="1" applyBorder="1" applyAlignment="1">
      <alignment vertical="center" wrapText="1"/>
    </xf>
    <xf numFmtId="179" fontId="6" fillId="0" borderId="2" xfId="0" applyNumberFormat="1" applyFont="1" applyFill="1" applyBorder="1" applyAlignment="1">
      <alignment horizontal="right" vertical="center" wrapText="1"/>
    </xf>
    <xf numFmtId="0" fontId="6" fillId="0" borderId="2" xfId="0" applyFont="1" applyFill="1" applyBorder="1" applyAlignment="1">
      <alignment horizontal="center" vertical="center" wrapText="1"/>
    </xf>
    <xf numFmtId="179" fontId="6" fillId="0" borderId="5" xfId="0" applyNumberFormat="1" applyFont="1" applyBorder="1" applyAlignment="1">
      <alignment horizontal="right" vertical="center" wrapText="1"/>
    </xf>
    <xf numFmtId="0" fontId="0" fillId="0" borderId="2" xfId="0" applyFont="1" applyBorder="1">
      <alignment vertical="center"/>
    </xf>
    <xf numFmtId="179" fontId="6" fillId="0" borderId="9" xfId="0" applyNumberFormat="1" applyFont="1" applyBorder="1" applyAlignment="1">
      <alignment horizontal="right" vertical="center" wrapText="1"/>
    </xf>
    <xf numFmtId="180" fontId="6" fillId="0" borderId="4" xfId="0" applyNumberFormat="1" applyFont="1" applyBorder="1" applyAlignment="1">
      <alignment horizontal="right" vertical="center" wrapText="1"/>
    </xf>
    <xf numFmtId="180" fontId="6" fillId="0" borderId="4" xfId="0" applyNumberFormat="1" applyFont="1" applyBorder="1" applyAlignment="1">
      <alignment vertical="center" wrapText="1"/>
    </xf>
    <xf numFmtId="0" fontId="0" fillId="0" borderId="0" xfId="0" applyFont="1" applyProtection="1">
      <alignment vertical="center"/>
      <protection locked="0"/>
    </xf>
    <xf numFmtId="179" fontId="6" fillId="0" borderId="4" xfId="0" applyNumberFormat="1" applyFont="1" applyBorder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2" Type="http://schemas.openxmlformats.org/officeDocument/2006/relationships/sharedStrings" Target="sharedStrings.xml"/><Relationship Id="rId21" Type="http://schemas.openxmlformats.org/officeDocument/2006/relationships/styles" Target="styles.xml"/><Relationship Id="rId20" Type="http://schemas.openxmlformats.org/officeDocument/2006/relationships/theme" Target="theme/theme1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5"/>
  </sheetPr>
  <dimension ref="A1:H43"/>
  <sheetViews>
    <sheetView topLeftCell="A12" workbookViewId="0">
      <selection activeCell="C31" sqref="C31:C33"/>
    </sheetView>
  </sheetViews>
  <sheetFormatPr defaultColWidth="10" defaultRowHeight="13.5" outlineLevelCol="7"/>
  <cols>
    <col min="1" max="1" width="26.7333333333333" customWidth="1"/>
    <col min="2" max="2" width="18.125" customWidth="1"/>
    <col min="3" max="3" width="17.5833333333333" customWidth="1"/>
    <col min="4" max="4" width="19.7583333333333" customWidth="1"/>
  </cols>
  <sheetData>
    <row r="1" ht="14.3" customHeight="1" spans="1:4">
      <c r="A1" s="29" t="s">
        <v>0</v>
      </c>
      <c r="B1" s="29"/>
      <c r="C1" s="29"/>
      <c r="D1" s="29"/>
    </row>
    <row r="2" ht="28.45" customHeight="1" spans="1:4">
      <c r="A2" s="30" t="s">
        <v>1</v>
      </c>
      <c r="B2" s="30"/>
      <c r="C2" s="30"/>
      <c r="D2" s="30"/>
    </row>
    <row r="3" ht="14.25" customHeight="1" spans="1:4">
      <c r="A3" s="31" t="s">
        <v>2</v>
      </c>
      <c r="B3" s="31"/>
      <c r="C3" s="31"/>
      <c r="D3" s="31"/>
    </row>
    <row r="4" ht="14.25" customHeight="1" spans="1:4">
      <c r="A4" s="18" t="s">
        <v>3</v>
      </c>
      <c r="B4" s="18" t="s">
        <v>4</v>
      </c>
      <c r="C4" s="18" t="s">
        <v>5</v>
      </c>
      <c r="D4" s="18" t="s">
        <v>6</v>
      </c>
    </row>
    <row r="5" ht="14.25" customHeight="1" spans="1:4">
      <c r="A5" s="20" t="s">
        <v>7</v>
      </c>
      <c r="B5" s="58">
        <f>SUM(B6:B19)</f>
        <v>45720</v>
      </c>
      <c r="C5" s="58">
        <f>SUM(C6:C19)</f>
        <v>48350</v>
      </c>
      <c r="D5" s="59">
        <f>C5/B5*100</f>
        <v>105.752405949256</v>
      </c>
    </row>
    <row r="6" ht="14.25" customHeight="1" spans="1:4">
      <c r="A6" s="20" t="s">
        <v>8</v>
      </c>
      <c r="B6" s="58">
        <v>12834</v>
      </c>
      <c r="C6" s="58">
        <v>16050</v>
      </c>
      <c r="D6" s="59">
        <f t="shared" ref="D6:D28" si="0">C6/B6*100</f>
        <v>125.058438522674</v>
      </c>
    </row>
    <row r="7" ht="14.25" customHeight="1" spans="1:4">
      <c r="A7" s="20" t="s">
        <v>9</v>
      </c>
      <c r="B7" s="58">
        <v>2979</v>
      </c>
      <c r="C7" s="58">
        <v>4000</v>
      </c>
      <c r="D7" s="59">
        <f t="shared" si="0"/>
        <v>134.273246055723</v>
      </c>
    </row>
    <row r="8" ht="14.25" customHeight="1" spans="1:4">
      <c r="A8" s="20" t="s">
        <v>10</v>
      </c>
      <c r="B8" s="58">
        <v>794</v>
      </c>
      <c r="C8" s="58">
        <v>1500</v>
      </c>
      <c r="D8" s="59">
        <f t="shared" si="0"/>
        <v>188.916876574307</v>
      </c>
    </row>
    <row r="9" ht="14.25" customHeight="1" spans="1:4">
      <c r="A9" s="20" t="s">
        <v>11</v>
      </c>
      <c r="B9" s="58">
        <v>206</v>
      </c>
      <c r="C9" s="58">
        <v>200</v>
      </c>
      <c r="D9" s="59">
        <f t="shared" si="0"/>
        <v>97.0873786407767</v>
      </c>
    </row>
    <row r="10" ht="14.25" customHeight="1" spans="1:4">
      <c r="A10" s="20" t="s">
        <v>12</v>
      </c>
      <c r="B10" s="58">
        <v>1324</v>
      </c>
      <c r="C10" s="58">
        <v>2000</v>
      </c>
      <c r="D10" s="59">
        <f t="shared" si="0"/>
        <v>151.057401812689</v>
      </c>
    </row>
    <row r="11" ht="14.25" customHeight="1" spans="1:4">
      <c r="A11" s="20" t="s">
        <v>13</v>
      </c>
      <c r="B11" s="58">
        <v>1736</v>
      </c>
      <c r="C11" s="58">
        <v>2000</v>
      </c>
      <c r="D11" s="59">
        <f t="shared" si="0"/>
        <v>115.207373271889</v>
      </c>
    </row>
    <row r="12" ht="14.25" customHeight="1" spans="1:4">
      <c r="A12" s="20" t="s">
        <v>14</v>
      </c>
      <c r="B12" s="58">
        <v>1406</v>
      </c>
      <c r="C12" s="58">
        <v>1000</v>
      </c>
      <c r="D12" s="59">
        <f t="shared" si="0"/>
        <v>71.1237553342816</v>
      </c>
    </row>
    <row r="13" ht="14.25" customHeight="1" spans="1:8">
      <c r="A13" s="20" t="s">
        <v>15</v>
      </c>
      <c r="B13" s="58">
        <v>1632</v>
      </c>
      <c r="C13" s="58">
        <v>2000</v>
      </c>
      <c r="D13" s="59">
        <f t="shared" si="0"/>
        <v>122.549019607843</v>
      </c>
      <c r="H13" s="60"/>
    </row>
    <row r="14" ht="14.25" customHeight="1" spans="1:4">
      <c r="A14" s="20" t="s">
        <v>16</v>
      </c>
      <c r="B14" s="58">
        <v>5996</v>
      </c>
      <c r="C14" s="58">
        <v>6000</v>
      </c>
      <c r="D14" s="59">
        <f t="shared" si="0"/>
        <v>100.066711140761</v>
      </c>
    </row>
    <row r="15" ht="14.25" customHeight="1" spans="1:4">
      <c r="A15" s="20" t="s">
        <v>17</v>
      </c>
      <c r="B15" s="58">
        <v>2569</v>
      </c>
      <c r="C15" s="58">
        <v>2000</v>
      </c>
      <c r="D15" s="59">
        <f t="shared" si="0"/>
        <v>77.8513040093422</v>
      </c>
    </row>
    <row r="16" ht="14.25" customHeight="1" spans="1:4">
      <c r="A16" s="20" t="s">
        <v>18</v>
      </c>
      <c r="B16" s="58">
        <v>4804</v>
      </c>
      <c r="C16" s="58">
        <v>2000</v>
      </c>
      <c r="D16" s="59">
        <f t="shared" si="0"/>
        <v>41.631973355537</v>
      </c>
    </row>
    <row r="17" ht="14.25" customHeight="1" spans="1:4">
      <c r="A17" s="20" t="s">
        <v>19</v>
      </c>
      <c r="B17" s="58">
        <v>9439</v>
      </c>
      <c r="C17" s="58">
        <v>9500</v>
      </c>
      <c r="D17" s="59">
        <f t="shared" si="0"/>
        <v>100.646254899883</v>
      </c>
    </row>
    <row r="18" ht="14.25" customHeight="1" spans="1:4">
      <c r="A18" s="20" t="s">
        <v>20</v>
      </c>
      <c r="B18" s="58">
        <v>1</v>
      </c>
      <c r="C18" s="58">
        <v>100</v>
      </c>
      <c r="D18" s="59">
        <f t="shared" si="0"/>
        <v>10000</v>
      </c>
    </row>
    <row r="19" ht="14.25" customHeight="1" spans="1:4">
      <c r="A19" s="20" t="s">
        <v>21</v>
      </c>
      <c r="B19" s="58"/>
      <c r="C19" s="58"/>
      <c r="D19" s="59"/>
    </row>
    <row r="20" ht="14.25" customHeight="1" spans="1:4">
      <c r="A20" s="20" t="s">
        <v>22</v>
      </c>
      <c r="B20" s="58">
        <f>SUM(B21:B27)</f>
        <v>18205</v>
      </c>
      <c r="C20" s="58">
        <f>SUM(C21:C27)</f>
        <v>20700</v>
      </c>
      <c r="D20" s="59">
        <f t="shared" si="0"/>
        <v>113.705026091733</v>
      </c>
    </row>
    <row r="21" ht="14.25" customHeight="1" spans="1:4">
      <c r="A21" s="20" t="s">
        <v>23</v>
      </c>
      <c r="B21" s="58">
        <v>1378</v>
      </c>
      <c r="C21" s="58">
        <v>1620</v>
      </c>
      <c r="D21" s="59">
        <f t="shared" si="0"/>
        <v>117.561683599419</v>
      </c>
    </row>
    <row r="22" ht="14.25" customHeight="1" spans="1:4">
      <c r="A22" s="20" t="s">
        <v>24</v>
      </c>
      <c r="B22" s="58">
        <v>5931</v>
      </c>
      <c r="C22" s="58">
        <v>2300</v>
      </c>
      <c r="D22" s="59">
        <f t="shared" si="0"/>
        <v>38.7792952284606</v>
      </c>
    </row>
    <row r="23" ht="14.25" customHeight="1" spans="1:4">
      <c r="A23" s="20" t="s">
        <v>25</v>
      </c>
      <c r="B23" s="58">
        <v>5328</v>
      </c>
      <c r="C23" s="58">
        <v>6990</v>
      </c>
      <c r="D23" s="59">
        <f t="shared" si="0"/>
        <v>131.193693693694</v>
      </c>
    </row>
    <row r="24" ht="14.25" customHeight="1" spans="1:4">
      <c r="A24" s="20" t="s">
        <v>26</v>
      </c>
      <c r="B24" s="58">
        <v>5057</v>
      </c>
      <c r="C24" s="58">
        <v>8790</v>
      </c>
      <c r="D24" s="59">
        <f t="shared" si="0"/>
        <v>173.81846944829</v>
      </c>
    </row>
    <row r="25" ht="14.25" customHeight="1" spans="1:4">
      <c r="A25" s="20" t="s">
        <v>27</v>
      </c>
      <c r="B25" s="58">
        <v>511</v>
      </c>
      <c r="C25" s="58">
        <v>1000</v>
      </c>
      <c r="D25" s="59">
        <f t="shared" si="0"/>
        <v>195.694716242661</v>
      </c>
    </row>
    <row r="26" ht="14.25" customHeight="1" spans="1:4">
      <c r="A26" s="20" t="s">
        <v>28</v>
      </c>
      <c r="B26" s="58"/>
      <c r="C26" s="58"/>
      <c r="D26" s="59"/>
    </row>
    <row r="27" ht="14.25" customHeight="1" spans="1:4">
      <c r="A27" s="20" t="s">
        <v>29</v>
      </c>
      <c r="B27" s="58"/>
      <c r="C27" s="58"/>
      <c r="D27" s="59"/>
    </row>
    <row r="28" ht="14.25" customHeight="1" spans="1:4">
      <c r="A28" s="18" t="s">
        <v>30</v>
      </c>
      <c r="B28" s="58">
        <f>B20+B5</f>
        <v>63925</v>
      </c>
      <c r="C28" s="58">
        <f>C20+C5</f>
        <v>69050</v>
      </c>
      <c r="D28" s="59">
        <f t="shared" si="0"/>
        <v>108.017207665233</v>
      </c>
    </row>
    <row r="29" ht="14.25" customHeight="1" spans="1:4">
      <c r="A29" s="20" t="s">
        <v>31</v>
      </c>
      <c r="B29" s="58"/>
      <c r="C29" s="58"/>
      <c r="D29" s="59"/>
    </row>
    <row r="30" ht="14.25" customHeight="1" spans="1:4">
      <c r="A30" s="20" t="s">
        <v>32</v>
      </c>
      <c r="B30" s="58">
        <v>315125</v>
      </c>
      <c r="C30" s="58">
        <v>323438</v>
      </c>
      <c r="D30" s="59">
        <f>C30/B30*100</f>
        <v>102.638000793336</v>
      </c>
    </row>
    <row r="31" ht="14.25" customHeight="1" spans="1:4">
      <c r="A31" s="20" t="s">
        <v>33</v>
      </c>
      <c r="B31" s="58">
        <v>12164</v>
      </c>
      <c r="C31" s="58">
        <v>22435</v>
      </c>
      <c r="D31" s="59">
        <f>C31/B31*100</f>
        <v>184.437684972049</v>
      </c>
    </row>
    <row r="32" ht="14.25" customHeight="1" spans="1:4">
      <c r="A32" s="20" t="s">
        <v>34</v>
      </c>
      <c r="B32" s="58">
        <v>288779</v>
      </c>
      <c r="C32" s="58">
        <v>192344</v>
      </c>
      <c r="D32" s="59">
        <f>C32/B32*100</f>
        <v>66.6059512637692</v>
      </c>
    </row>
    <row r="33" ht="14.25" customHeight="1" spans="1:4">
      <c r="A33" s="20" t="s">
        <v>35</v>
      </c>
      <c r="B33" s="58">
        <v>14182</v>
      </c>
      <c r="C33" s="58">
        <v>4132</v>
      </c>
      <c r="D33" s="59">
        <f>C33/B33*100</f>
        <v>29.1355239035397</v>
      </c>
    </row>
    <row r="34" ht="14.3" customHeight="1" spans="1:4">
      <c r="A34" s="20" t="s">
        <v>36</v>
      </c>
      <c r="B34" s="61"/>
      <c r="C34" s="61"/>
      <c r="D34" s="59"/>
    </row>
    <row r="35" ht="14.25" customHeight="1" spans="1:4">
      <c r="A35" s="20" t="s">
        <v>37</v>
      </c>
      <c r="B35" s="43"/>
      <c r="C35" s="43"/>
      <c r="D35" s="59"/>
    </row>
    <row r="36" ht="14.25" customHeight="1" spans="1:4">
      <c r="A36" s="20" t="s">
        <v>38</v>
      </c>
      <c r="B36" s="43"/>
      <c r="C36" s="43"/>
      <c r="D36" s="59"/>
    </row>
    <row r="37" ht="14.25" customHeight="1" spans="1:4">
      <c r="A37" s="20" t="s">
        <v>39</v>
      </c>
      <c r="B37" s="43">
        <v>1148</v>
      </c>
      <c r="C37" s="43"/>
      <c r="D37" s="59"/>
    </row>
    <row r="38" ht="14.25" customHeight="1" spans="1:4">
      <c r="A38" s="20" t="s">
        <v>40</v>
      </c>
      <c r="B38" s="43">
        <v>17183</v>
      </c>
      <c r="C38" s="43"/>
      <c r="D38" s="59"/>
    </row>
    <row r="39" ht="14.25" customHeight="1" spans="1:4">
      <c r="A39" s="29" t="s">
        <v>41</v>
      </c>
      <c r="B39" s="43"/>
      <c r="C39" s="43"/>
      <c r="D39" s="59"/>
    </row>
    <row r="40" ht="14.25" customHeight="1" spans="1:4">
      <c r="A40" s="20" t="s">
        <v>42</v>
      </c>
      <c r="B40" s="43"/>
      <c r="C40" s="43"/>
      <c r="D40" s="59"/>
    </row>
    <row r="41" ht="14.3" customHeight="1" spans="1:4">
      <c r="A41" s="20" t="s">
        <v>43</v>
      </c>
      <c r="B41" s="61">
        <v>82383</v>
      </c>
      <c r="C41" s="61">
        <v>104527</v>
      </c>
      <c r="D41" s="59">
        <f>C41/B41*100</f>
        <v>126.879331900999</v>
      </c>
    </row>
    <row r="42" ht="14.25" customHeight="1" spans="1:4">
      <c r="A42" s="20" t="s">
        <v>44</v>
      </c>
      <c r="B42" s="43"/>
      <c r="C42" s="43"/>
      <c r="D42" s="59"/>
    </row>
    <row r="43" ht="14.25" customHeight="1" spans="1:4">
      <c r="A43" s="18" t="s">
        <v>45</v>
      </c>
      <c r="B43" s="43">
        <v>479764</v>
      </c>
      <c r="C43" s="43">
        <v>392488</v>
      </c>
      <c r="D43" s="59">
        <f>C43/B43*100</f>
        <v>81.8085558733044</v>
      </c>
    </row>
  </sheetData>
  <mergeCells count="2">
    <mergeCell ref="A2:D2"/>
    <mergeCell ref="A3:D3"/>
  </mergeCells>
  <pageMargins left="0.75" right="0.75" top="0.270000010728836" bottom="0.270000010728836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5"/>
  </sheetPr>
  <dimension ref="A1:D20"/>
  <sheetViews>
    <sheetView workbookViewId="0">
      <selection activeCell="C5" sqref="C5:C19"/>
    </sheetView>
  </sheetViews>
  <sheetFormatPr defaultColWidth="10" defaultRowHeight="13.5" outlineLevelCol="3"/>
  <cols>
    <col min="1" max="1" width="24.3166666666667" customWidth="1"/>
    <col min="2" max="2" width="23.6666666666667" customWidth="1"/>
    <col min="3" max="3" width="21.8166666666667" customWidth="1"/>
    <col min="4" max="4" width="19.7583333333333" customWidth="1"/>
    <col min="5" max="5" width="9.76666666666667" customWidth="1"/>
  </cols>
  <sheetData>
    <row r="1" ht="14.3" customHeight="1" spans="1:4">
      <c r="A1" s="29" t="s">
        <v>466</v>
      </c>
      <c r="B1" s="29"/>
      <c r="C1" s="29"/>
      <c r="D1" s="29"/>
    </row>
    <row r="2" ht="28.45" customHeight="1" spans="1:4">
      <c r="A2" s="30" t="s">
        <v>467</v>
      </c>
      <c r="B2" s="30"/>
      <c r="C2" s="30"/>
      <c r="D2" s="30"/>
    </row>
    <row r="3" ht="14.25" customHeight="1" spans="1:4">
      <c r="A3" s="31" t="s">
        <v>2</v>
      </c>
      <c r="B3" s="31"/>
      <c r="C3" s="31"/>
      <c r="D3" s="31"/>
    </row>
    <row r="4" ht="25" customHeight="1" spans="1:4">
      <c r="A4" s="9" t="s">
        <v>80</v>
      </c>
      <c r="B4" s="9" t="s">
        <v>4</v>
      </c>
      <c r="C4" s="9" t="s">
        <v>5</v>
      </c>
      <c r="D4" s="9" t="s">
        <v>6</v>
      </c>
    </row>
    <row r="5" ht="25" customHeight="1" spans="1:4">
      <c r="A5" s="39" t="s">
        <v>455</v>
      </c>
      <c r="B5" s="9"/>
      <c r="C5" s="9">
        <v>103070</v>
      </c>
      <c r="D5" s="33"/>
    </row>
    <row r="6" ht="25" customHeight="1" spans="1:4">
      <c r="A6" s="39" t="s">
        <v>468</v>
      </c>
      <c r="B6" s="9"/>
      <c r="C6" s="9"/>
      <c r="D6" s="33"/>
    </row>
    <row r="7" ht="25" customHeight="1" spans="1:4">
      <c r="A7" s="39" t="s">
        <v>469</v>
      </c>
      <c r="B7" s="9"/>
      <c r="C7" s="9">
        <v>4000</v>
      </c>
      <c r="D7" s="33"/>
    </row>
    <row r="8" ht="25" customHeight="1" spans="1:4">
      <c r="A8" s="39" t="s">
        <v>470</v>
      </c>
      <c r="B8" s="9"/>
      <c r="C8" s="9"/>
      <c r="D8" s="33"/>
    </row>
    <row r="9" ht="25" customHeight="1" spans="1:4">
      <c r="A9" s="39" t="s">
        <v>471</v>
      </c>
      <c r="B9" s="9"/>
      <c r="C9" s="9"/>
      <c r="D9" s="33"/>
    </row>
    <row r="10" ht="25" customHeight="1" spans="1:4">
      <c r="A10" s="39" t="s">
        <v>472</v>
      </c>
      <c r="B10" s="9"/>
      <c r="C10" s="9"/>
      <c r="D10" s="33"/>
    </row>
    <row r="11" ht="25" customHeight="1" spans="1:4">
      <c r="A11" s="39" t="s">
        <v>473</v>
      </c>
      <c r="B11" s="9"/>
      <c r="C11" s="9"/>
      <c r="D11" s="33"/>
    </row>
    <row r="12" ht="25" customHeight="1" spans="1:4">
      <c r="A12" s="39" t="s">
        <v>474</v>
      </c>
      <c r="B12" s="9"/>
      <c r="C12" s="9">
        <v>97525</v>
      </c>
      <c r="D12" s="33"/>
    </row>
    <row r="13" ht="25" customHeight="1" spans="1:4">
      <c r="A13" s="39" t="s">
        <v>456</v>
      </c>
      <c r="B13" s="9"/>
      <c r="C13" s="9">
        <v>24200</v>
      </c>
      <c r="D13" s="33"/>
    </row>
    <row r="14" ht="25" customHeight="1" spans="1:4">
      <c r="A14" s="39" t="s">
        <v>468</v>
      </c>
      <c r="B14" s="9"/>
      <c r="C14" s="9"/>
      <c r="D14" s="33"/>
    </row>
    <row r="15" ht="25" customHeight="1" spans="1:4">
      <c r="A15" s="39" t="s">
        <v>457</v>
      </c>
      <c r="B15" s="9"/>
      <c r="C15" s="9">
        <v>508</v>
      </c>
      <c r="D15" s="33"/>
    </row>
    <row r="16" ht="25" customHeight="1" spans="1:4">
      <c r="A16" s="39" t="s">
        <v>475</v>
      </c>
      <c r="B16" s="9"/>
      <c r="C16" s="9"/>
      <c r="D16" s="33"/>
    </row>
    <row r="17" ht="25" customHeight="1" spans="1:4">
      <c r="A17" s="39" t="s">
        <v>476</v>
      </c>
      <c r="B17" s="9"/>
      <c r="C17" s="9"/>
      <c r="D17" s="33"/>
    </row>
    <row r="18" ht="25" customHeight="1" spans="1:4">
      <c r="A18" s="39" t="s">
        <v>458</v>
      </c>
      <c r="B18" s="9"/>
      <c r="C18" s="9">
        <v>11200</v>
      </c>
      <c r="D18" s="33"/>
    </row>
    <row r="19" ht="25" customHeight="1" spans="1:4">
      <c r="A19" s="39" t="s">
        <v>477</v>
      </c>
      <c r="B19" s="9"/>
      <c r="C19" s="9"/>
      <c r="D19" s="33"/>
    </row>
    <row r="20" ht="25" customHeight="1" spans="1:4">
      <c r="A20" s="9" t="s">
        <v>409</v>
      </c>
      <c r="B20" s="9"/>
      <c r="C20" s="9">
        <v>240503</v>
      </c>
      <c r="D20" s="33"/>
    </row>
  </sheetData>
  <mergeCells count="2">
    <mergeCell ref="A2:D2"/>
    <mergeCell ref="A3:D3"/>
  </mergeCells>
  <pageMargins left="0.75" right="0.75" top="0.270000010728836" bottom="0.270000010728836" header="0" footer="0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5"/>
  </sheetPr>
  <dimension ref="A1:D6"/>
  <sheetViews>
    <sheetView workbookViewId="0">
      <selection activeCell="C17" sqref="C17"/>
    </sheetView>
  </sheetViews>
  <sheetFormatPr defaultColWidth="10" defaultRowHeight="13.5" outlineLevelRow="5" outlineLevelCol="3"/>
  <cols>
    <col min="1" max="1" width="24.1" customWidth="1"/>
    <col min="2" max="2" width="20.625" customWidth="1"/>
    <col min="3" max="3" width="21.3833333333333" customWidth="1"/>
    <col min="4" max="4" width="19.7583333333333" customWidth="1"/>
  </cols>
  <sheetData>
    <row r="1" ht="14.3" customHeight="1" spans="1:4">
      <c r="A1" s="29" t="s">
        <v>478</v>
      </c>
      <c r="B1" s="29"/>
      <c r="C1" s="29"/>
      <c r="D1" s="29"/>
    </row>
    <row r="2" ht="48.2" customHeight="1" spans="1:4">
      <c r="A2" s="30" t="s">
        <v>479</v>
      </c>
      <c r="B2" s="30"/>
      <c r="C2" s="30"/>
      <c r="D2" s="30"/>
    </row>
    <row r="3" ht="14.3" customHeight="1" spans="1:4">
      <c r="A3" s="31" t="s">
        <v>2</v>
      </c>
      <c r="B3" s="31"/>
      <c r="C3" s="31"/>
      <c r="D3" s="31"/>
    </row>
    <row r="4" ht="25" customHeight="1" spans="1:4">
      <c r="A4" s="18" t="s">
        <v>3</v>
      </c>
      <c r="B4" s="18" t="s">
        <v>480</v>
      </c>
      <c r="C4" s="18" t="s">
        <v>5</v>
      </c>
      <c r="D4" s="18" t="s">
        <v>6</v>
      </c>
    </row>
    <row r="5" ht="25" customHeight="1" spans="1:4">
      <c r="A5" s="18"/>
      <c r="B5" s="18"/>
      <c r="C5" s="18"/>
      <c r="D5" s="32"/>
    </row>
    <row r="6" ht="25" customHeight="1" spans="1:4">
      <c r="A6" s="18" t="s">
        <v>409</v>
      </c>
      <c r="B6" s="18"/>
      <c r="C6" s="18"/>
      <c r="D6" s="32"/>
    </row>
  </sheetData>
  <mergeCells count="2">
    <mergeCell ref="A2:D2"/>
    <mergeCell ref="A3:D3"/>
  </mergeCells>
  <pageMargins left="0.75" right="0.75" top="0.270000010728836" bottom="0.270000010728836" header="0" footer="0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5"/>
  </sheetPr>
  <dimension ref="A1:D6"/>
  <sheetViews>
    <sheetView workbookViewId="0">
      <selection activeCell="D16" sqref="D16"/>
    </sheetView>
  </sheetViews>
  <sheetFormatPr defaultColWidth="10" defaultRowHeight="13.5" outlineLevelRow="5" outlineLevelCol="3"/>
  <cols>
    <col min="1" max="1" width="21.5" customWidth="1"/>
    <col min="2" max="2" width="18.675" customWidth="1"/>
    <col min="3" max="3" width="16.9333333333333" customWidth="1"/>
    <col min="4" max="4" width="19.7583333333333" customWidth="1"/>
  </cols>
  <sheetData>
    <row r="1" ht="14.3" customHeight="1" spans="1:4">
      <c r="A1" s="35" t="s">
        <v>481</v>
      </c>
      <c r="B1" s="35"/>
      <c r="C1" s="35"/>
      <c r="D1" s="35"/>
    </row>
    <row r="2" ht="48.2" customHeight="1" spans="1:4">
      <c r="A2" s="36" t="s">
        <v>482</v>
      </c>
      <c r="B2" s="36"/>
      <c r="C2" s="36"/>
      <c r="D2" s="36"/>
    </row>
    <row r="3" ht="14.25" customHeight="1" spans="1:4">
      <c r="A3" s="37" t="s">
        <v>2</v>
      </c>
      <c r="B3" s="37"/>
      <c r="C3" s="37"/>
      <c r="D3" s="37"/>
    </row>
    <row r="4" ht="25" customHeight="1" spans="1:4">
      <c r="A4" s="38" t="s">
        <v>440</v>
      </c>
      <c r="B4" s="38" t="s">
        <v>4</v>
      </c>
      <c r="C4" s="38" t="s">
        <v>5</v>
      </c>
      <c r="D4" s="38" t="s">
        <v>6</v>
      </c>
    </row>
    <row r="5" ht="25" customHeight="1" spans="1:4">
      <c r="A5" s="20"/>
      <c r="B5" s="20"/>
      <c r="C5" s="20"/>
      <c r="D5" s="32"/>
    </row>
    <row r="6" ht="25" customHeight="1" spans="1:4">
      <c r="A6" s="18" t="s">
        <v>409</v>
      </c>
      <c r="B6" s="20"/>
      <c r="C6" s="20"/>
      <c r="D6" s="32"/>
    </row>
  </sheetData>
  <mergeCells count="2">
    <mergeCell ref="A2:D2"/>
    <mergeCell ref="A3:D3"/>
  </mergeCells>
  <pageMargins left="0.75" right="0.75" top="0.270000010728836" bottom="0.270000010728836" header="0" footer="0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5"/>
  </sheetPr>
  <dimension ref="A1:C6"/>
  <sheetViews>
    <sheetView workbookViewId="0">
      <selection activeCell="C12" sqref="C12"/>
    </sheetView>
  </sheetViews>
  <sheetFormatPr defaultColWidth="10" defaultRowHeight="13.5" outlineLevelRow="5" outlineLevelCol="2"/>
  <cols>
    <col min="1" max="1" width="24.3166666666667" customWidth="1"/>
    <col min="2" max="2" width="19.5416666666667" customWidth="1"/>
    <col min="3" max="3" width="21.1666666666667" customWidth="1"/>
  </cols>
  <sheetData>
    <row r="1" ht="14.3" customHeight="1" spans="1:3">
      <c r="A1" s="29" t="s">
        <v>483</v>
      </c>
      <c r="B1" s="29"/>
      <c r="C1" s="29"/>
    </row>
    <row r="2" ht="28.45" customHeight="1" spans="1:3">
      <c r="A2" s="30" t="s">
        <v>484</v>
      </c>
      <c r="B2" s="30"/>
      <c r="C2" s="30"/>
    </row>
    <row r="3" ht="18.05" customHeight="1" spans="1:3">
      <c r="A3" s="31" t="s">
        <v>2</v>
      </c>
      <c r="B3" s="31"/>
      <c r="C3" s="31"/>
    </row>
    <row r="4" ht="25" customHeight="1" spans="1:3">
      <c r="A4" s="18" t="s">
        <v>485</v>
      </c>
      <c r="B4" s="18" t="s">
        <v>486</v>
      </c>
      <c r="C4" s="18" t="s">
        <v>487</v>
      </c>
    </row>
    <row r="5" ht="25" customHeight="1" spans="1:3">
      <c r="A5" s="18"/>
      <c r="B5" s="18">
        <v>344200</v>
      </c>
      <c r="C5" s="18">
        <v>341373</v>
      </c>
    </row>
    <row r="6" ht="25" customHeight="1" spans="1:3">
      <c r="A6" s="18" t="s">
        <v>409</v>
      </c>
      <c r="B6" s="18">
        <v>344200</v>
      </c>
      <c r="C6" s="18">
        <v>341373</v>
      </c>
    </row>
  </sheetData>
  <mergeCells count="2">
    <mergeCell ref="A2:C2"/>
    <mergeCell ref="A3:C3"/>
  </mergeCells>
  <pageMargins left="0.75" right="0.75" top="0.270000010728836" bottom="0.270000010728836" header="0" footer="0"/>
  <pageSetup paperSize="9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5"/>
  </sheetPr>
  <dimension ref="A1:D12"/>
  <sheetViews>
    <sheetView workbookViewId="0">
      <selection activeCell="A8" sqref="A8"/>
    </sheetView>
  </sheetViews>
  <sheetFormatPr defaultColWidth="10" defaultRowHeight="13.5" outlineLevelCol="3"/>
  <cols>
    <col min="1" max="1" width="21.5" customWidth="1"/>
    <col min="2" max="2" width="17.9083333333333" customWidth="1"/>
    <col min="3" max="3" width="19.5416666666667" customWidth="1"/>
    <col min="4" max="4" width="19.7583333333333" customWidth="1"/>
  </cols>
  <sheetData>
    <row r="1" ht="14.3" customHeight="1" spans="1:4">
      <c r="A1" s="29" t="s">
        <v>488</v>
      </c>
      <c r="B1" s="29"/>
      <c r="C1" s="29"/>
      <c r="D1" s="29"/>
    </row>
    <row r="2" ht="28.45" customHeight="1" spans="1:4">
      <c r="A2" s="30" t="s">
        <v>489</v>
      </c>
      <c r="B2" s="30"/>
      <c r="C2" s="30"/>
      <c r="D2" s="30"/>
    </row>
    <row r="3" ht="14.3" customHeight="1" spans="1:4">
      <c r="A3" s="31" t="s">
        <v>490</v>
      </c>
      <c r="B3" s="31"/>
      <c r="C3" s="31"/>
      <c r="D3" s="31"/>
    </row>
    <row r="4" ht="25" customHeight="1" spans="1:4">
      <c r="A4" s="9" t="s">
        <v>491</v>
      </c>
      <c r="B4" s="9" t="s">
        <v>4</v>
      </c>
      <c r="C4" s="9" t="s">
        <v>5</v>
      </c>
      <c r="D4" s="9" t="s">
        <v>6</v>
      </c>
    </row>
    <row r="5" ht="25" customHeight="1" spans="1:4">
      <c r="A5" s="9" t="s">
        <v>492</v>
      </c>
      <c r="B5" s="9"/>
      <c r="C5" s="9"/>
      <c r="D5" s="33"/>
    </row>
    <row r="6" ht="25" customHeight="1" spans="1:4">
      <c r="A6" s="9" t="s">
        <v>30</v>
      </c>
      <c r="B6" s="9"/>
      <c r="C6" s="9"/>
      <c r="D6" s="33"/>
    </row>
    <row r="7" ht="25" customHeight="1" spans="1:4">
      <c r="A7" s="34" t="s">
        <v>32</v>
      </c>
      <c r="B7" s="9"/>
      <c r="C7" s="9"/>
      <c r="D7" s="33"/>
    </row>
    <row r="8" ht="25" customHeight="1" spans="1:4">
      <c r="A8" s="34" t="s">
        <v>493</v>
      </c>
      <c r="B8" s="9"/>
      <c r="C8" s="9">
        <v>19</v>
      </c>
      <c r="D8" s="33"/>
    </row>
    <row r="9" ht="25" customHeight="1" spans="1:4">
      <c r="A9" s="9" t="s">
        <v>494</v>
      </c>
      <c r="B9" s="9"/>
      <c r="C9" s="9"/>
      <c r="D9" s="33"/>
    </row>
    <row r="10" ht="25" customHeight="1" spans="1:4">
      <c r="A10" s="34" t="s">
        <v>43</v>
      </c>
      <c r="B10" s="34"/>
      <c r="C10" s="34"/>
      <c r="D10" s="33"/>
    </row>
    <row r="11" ht="25" customHeight="1" spans="1:4">
      <c r="A11" s="34" t="s">
        <v>44</v>
      </c>
      <c r="B11" s="9"/>
      <c r="C11" s="9"/>
      <c r="D11" s="33"/>
    </row>
    <row r="12" ht="25" customHeight="1" spans="1:4">
      <c r="A12" s="9" t="s">
        <v>45</v>
      </c>
      <c r="B12" s="9"/>
      <c r="C12" s="9">
        <v>19</v>
      </c>
      <c r="D12" s="33"/>
    </row>
  </sheetData>
  <mergeCells count="2">
    <mergeCell ref="A2:D2"/>
    <mergeCell ref="A3:D3"/>
  </mergeCells>
  <pageMargins left="0.75" right="0.75" top="0.270000010728836" bottom="0.270000010728836" header="0" footer="0"/>
  <pageSetup paperSize="9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5"/>
  </sheetPr>
  <dimension ref="A1:D14"/>
  <sheetViews>
    <sheetView showZeros="0" workbookViewId="0">
      <selection activeCell="E10" sqref="E10"/>
    </sheetView>
  </sheetViews>
  <sheetFormatPr defaultColWidth="10" defaultRowHeight="13.5" outlineLevelCol="3"/>
  <cols>
    <col min="1" max="1" width="25.6416666666667" customWidth="1"/>
    <col min="2" max="3" width="19" customWidth="1"/>
    <col min="4" max="4" width="19.7583333333333" customWidth="1"/>
  </cols>
  <sheetData>
    <row r="1" ht="14.3" customHeight="1" spans="1:4">
      <c r="A1" s="29" t="s">
        <v>495</v>
      </c>
      <c r="B1" s="29"/>
      <c r="C1" s="29"/>
      <c r="D1" s="29"/>
    </row>
    <row r="2" ht="28.45" customHeight="1" spans="1:4">
      <c r="A2" s="30" t="s">
        <v>496</v>
      </c>
      <c r="B2" s="30"/>
      <c r="C2" s="30"/>
      <c r="D2" s="30"/>
    </row>
    <row r="3" ht="14.3" customHeight="1" spans="1:4">
      <c r="A3" s="31" t="s">
        <v>2</v>
      </c>
      <c r="B3" s="31"/>
      <c r="C3" s="31"/>
      <c r="D3" s="31"/>
    </row>
    <row r="4" ht="25" customHeight="1" spans="1:4">
      <c r="A4" s="18" t="s">
        <v>3</v>
      </c>
      <c r="B4" s="18" t="s">
        <v>4</v>
      </c>
      <c r="C4" s="18" t="s">
        <v>5</v>
      </c>
      <c r="D4" s="18" t="s">
        <v>6</v>
      </c>
    </row>
    <row r="5" ht="25" customHeight="1" spans="1:4">
      <c r="A5" s="20" t="s">
        <v>497</v>
      </c>
      <c r="B5" s="20">
        <v>0</v>
      </c>
      <c r="C5" s="20">
        <v>19</v>
      </c>
      <c r="D5" s="32"/>
    </row>
    <row r="6" ht="25" customHeight="1" spans="1:4">
      <c r="A6" s="20" t="s">
        <v>498</v>
      </c>
      <c r="B6" s="20">
        <v>0</v>
      </c>
      <c r="C6" s="20">
        <v>19</v>
      </c>
      <c r="D6" s="32"/>
    </row>
    <row r="7" ht="25" customHeight="1" spans="1:4">
      <c r="A7" s="20" t="s">
        <v>499</v>
      </c>
      <c r="B7" s="20">
        <v>0</v>
      </c>
      <c r="C7" s="20">
        <v>19</v>
      </c>
      <c r="D7" s="32"/>
    </row>
    <row r="8" ht="25" customHeight="1" spans="1:4">
      <c r="A8" s="20" t="s">
        <v>70</v>
      </c>
      <c r="B8" s="20">
        <v>0</v>
      </c>
      <c r="C8" s="20">
        <v>0</v>
      </c>
      <c r="D8" s="32"/>
    </row>
    <row r="9" ht="25" customHeight="1" spans="1:4">
      <c r="A9" s="20" t="s">
        <v>500</v>
      </c>
      <c r="B9" s="20">
        <v>0</v>
      </c>
      <c r="C9" s="20">
        <v>0</v>
      </c>
      <c r="D9" s="32"/>
    </row>
    <row r="10" ht="25" customHeight="1" spans="1:4">
      <c r="A10" s="20" t="s">
        <v>501</v>
      </c>
      <c r="B10" s="20">
        <v>0</v>
      </c>
      <c r="C10" s="20">
        <v>0</v>
      </c>
      <c r="D10" s="32"/>
    </row>
    <row r="11" ht="25" customHeight="1" spans="1:4">
      <c r="A11" s="20" t="s">
        <v>502</v>
      </c>
      <c r="B11" s="20">
        <v>0</v>
      </c>
      <c r="C11" s="20">
        <v>0</v>
      </c>
      <c r="D11" s="32"/>
    </row>
    <row r="12" ht="25" customHeight="1" spans="1:4">
      <c r="A12" s="20" t="s">
        <v>77</v>
      </c>
      <c r="B12" s="20"/>
      <c r="C12" s="20"/>
      <c r="D12" s="20"/>
    </row>
    <row r="13" ht="25" customHeight="1" spans="1:4">
      <c r="A13" s="20" t="s">
        <v>78</v>
      </c>
      <c r="B13" s="20">
        <v>0</v>
      </c>
      <c r="C13" s="20">
        <v>0</v>
      </c>
      <c r="D13" s="32"/>
    </row>
    <row r="14" ht="25" customHeight="1" spans="1:4">
      <c r="A14" s="20" t="s">
        <v>503</v>
      </c>
      <c r="B14" s="20">
        <v>0</v>
      </c>
      <c r="C14" s="20">
        <v>19</v>
      </c>
      <c r="D14" s="32"/>
    </row>
  </sheetData>
  <mergeCells count="2">
    <mergeCell ref="A2:D2"/>
    <mergeCell ref="A3:D3"/>
  </mergeCells>
  <pageMargins left="0.75" right="0.75" top="0.270000010728836" bottom="0.270000010728836" header="0" footer="0"/>
  <pageSetup paperSize="9" orientation="portrait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5"/>
  </sheetPr>
  <dimension ref="A1:D14"/>
  <sheetViews>
    <sheetView showZeros="0" workbookViewId="0">
      <selection activeCell="A5" sqref="A5:A11"/>
    </sheetView>
  </sheetViews>
  <sheetFormatPr defaultColWidth="10" defaultRowHeight="13.5" outlineLevelCol="3"/>
  <cols>
    <col min="1" max="1" width="27.0333333333333" customWidth="1"/>
    <col min="2" max="3" width="19" customWidth="1"/>
    <col min="4" max="4" width="19.7583333333333" customWidth="1"/>
  </cols>
  <sheetData>
    <row r="1" ht="14.3" customHeight="1" spans="1:4">
      <c r="A1" s="29" t="s">
        <v>504</v>
      </c>
      <c r="B1" s="29"/>
      <c r="C1" s="29"/>
      <c r="D1" s="29"/>
    </row>
    <row r="2" ht="28.45" customHeight="1" spans="1:4">
      <c r="A2" s="30" t="s">
        <v>505</v>
      </c>
      <c r="B2" s="30"/>
      <c r="C2" s="30"/>
      <c r="D2" s="30"/>
    </row>
    <row r="3" ht="14.3" customHeight="1" spans="1:4">
      <c r="A3" s="31" t="s">
        <v>2</v>
      </c>
      <c r="B3" s="31"/>
      <c r="C3" s="31"/>
      <c r="D3" s="31"/>
    </row>
    <row r="4" ht="25" customHeight="1" spans="1:4">
      <c r="A4" s="18" t="s">
        <v>3</v>
      </c>
      <c r="B4" s="18" t="s">
        <v>4</v>
      </c>
      <c r="C4" s="18" t="s">
        <v>5</v>
      </c>
      <c r="D4" s="18" t="s">
        <v>6</v>
      </c>
    </row>
    <row r="5" ht="25" customHeight="1" spans="1:4">
      <c r="A5" s="20" t="s">
        <v>497</v>
      </c>
      <c r="B5" s="20">
        <v>0</v>
      </c>
      <c r="C5" s="20">
        <v>19</v>
      </c>
      <c r="D5" s="32"/>
    </row>
    <row r="6" ht="25" customHeight="1" spans="1:4">
      <c r="A6" s="20" t="s">
        <v>498</v>
      </c>
      <c r="B6" s="20">
        <v>0</v>
      </c>
      <c r="C6" s="20">
        <v>19</v>
      </c>
      <c r="D6" s="32"/>
    </row>
    <row r="7" ht="25" customHeight="1" spans="1:4">
      <c r="A7" s="20" t="s">
        <v>499</v>
      </c>
      <c r="B7" s="20">
        <v>0</v>
      </c>
      <c r="C7" s="20">
        <v>19</v>
      </c>
      <c r="D7" s="32"/>
    </row>
    <row r="8" ht="25" customHeight="1" spans="1:4">
      <c r="A8" s="20" t="s">
        <v>70</v>
      </c>
      <c r="B8" s="20">
        <v>0</v>
      </c>
      <c r="C8" s="20">
        <v>0</v>
      </c>
      <c r="D8" s="32"/>
    </row>
    <row r="9" ht="25" customHeight="1" spans="1:4">
      <c r="A9" s="20" t="s">
        <v>500</v>
      </c>
      <c r="B9" s="20">
        <v>0</v>
      </c>
      <c r="C9" s="20">
        <v>0</v>
      </c>
      <c r="D9" s="32"/>
    </row>
    <row r="10" ht="25" customHeight="1" spans="1:4">
      <c r="A10" s="20" t="s">
        <v>501</v>
      </c>
      <c r="B10" s="20">
        <v>0</v>
      </c>
      <c r="C10" s="20">
        <v>0</v>
      </c>
      <c r="D10" s="32"/>
    </row>
    <row r="11" ht="25" customHeight="1" spans="1:4">
      <c r="A11" s="20" t="s">
        <v>502</v>
      </c>
      <c r="B11" s="20">
        <v>0</v>
      </c>
      <c r="C11" s="20">
        <v>0</v>
      </c>
      <c r="D11" s="32"/>
    </row>
    <row r="12" ht="25" customHeight="1" spans="1:4">
      <c r="A12" s="20" t="s">
        <v>77</v>
      </c>
      <c r="B12" s="20"/>
      <c r="C12" s="20"/>
      <c r="D12" s="20"/>
    </row>
    <row r="13" ht="25" customHeight="1" spans="1:4">
      <c r="A13" s="20" t="s">
        <v>78</v>
      </c>
      <c r="B13" s="20">
        <v>0</v>
      </c>
      <c r="C13" s="20">
        <v>0</v>
      </c>
      <c r="D13" s="32"/>
    </row>
    <row r="14" ht="25" customHeight="1" spans="1:4">
      <c r="A14" s="20" t="s">
        <v>503</v>
      </c>
      <c r="B14" s="20">
        <v>0</v>
      </c>
      <c r="C14" s="20">
        <v>19</v>
      </c>
      <c r="D14" s="32"/>
    </row>
  </sheetData>
  <mergeCells count="2">
    <mergeCell ref="A2:D2"/>
    <mergeCell ref="A3:D3"/>
  </mergeCells>
  <pageMargins left="0.75" right="0.75" top="0.270000010728836" bottom="0.270000010728836" header="0" footer="0"/>
  <pageSetup paperSize="9" orientation="portrait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5"/>
  </sheetPr>
  <dimension ref="A1:D6"/>
  <sheetViews>
    <sheetView showZeros="0" workbookViewId="0">
      <selection activeCell="D4" sqref="D4"/>
    </sheetView>
  </sheetViews>
  <sheetFormatPr defaultColWidth="10" defaultRowHeight="13.5" outlineLevelRow="5" outlineLevelCol="3"/>
  <cols>
    <col min="1" max="1" width="24.1" customWidth="1"/>
    <col min="2" max="2" width="20.625" customWidth="1"/>
    <col min="3" max="3" width="21.3833333333333" customWidth="1"/>
    <col min="4" max="4" width="19.7583333333333" customWidth="1"/>
  </cols>
  <sheetData>
    <row r="1" ht="14.3" customHeight="1" spans="1:4">
      <c r="A1" s="29"/>
      <c r="B1" s="29"/>
      <c r="C1" s="29"/>
      <c r="D1" s="29"/>
    </row>
    <row r="2" ht="48.2" customHeight="1" spans="1:4">
      <c r="A2" s="30" t="s">
        <v>506</v>
      </c>
      <c r="B2" s="30"/>
      <c r="C2" s="30"/>
      <c r="D2" s="30"/>
    </row>
    <row r="3" ht="14.3" customHeight="1" spans="1:4">
      <c r="A3" s="31" t="s">
        <v>2</v>
      </c>
      <c r="B3" s="31"/>
      <c r="C3" s="31"/>
      <c r="D3" s="31"/>
    </row>
    <row r="4" ht="25" customHeight="1" spans="1:4">
      <c r="A4" s="18" t="s">
        <v>3</v>
      </c>
      <c r="B4" s="18" t="s">
        <v>480</v>
      </c>
      <c r="C4" s="18" t="s">
        <v>5</v>
      </c>
      <c r="D4" s="18" t="s">
        <v>6</v>
      </c>
    </row>
    <row r="5" ht="25" customHeight="1" spans="1:4">
      <c r="A5" s="18"/>
      <c r="B5" s="18">
        <v>0</v>
      </c>
      <c r="C5" s="18">
        <v>0</v>
      </c>
      <c r="D5" s="32"/>
    </row>
    <row r="6" ht="25" customHeight="1" spans="1:4">
      <c r="A6" s="18" t="s">
        <v>409</v>
      </c>
      <c r="B6" s="18">
        <v>0</v>
      </c>
      <c r="C6" s="18">
        <v>0</v>
      </c>
      <c r="D6" s="32"/>
    </row>
  </sheetData>
  <mergeCells count="2">
    <mergeCell ref="A2:D2"/>
    <mergeCell ref="A3:D3"/>
  </mergeCells>
  <pageMargins left="0.75" right="0.75" top="0.270000010728836" bottom="0.270000010728836" header="0" footer="0"/>
  <pageSetup paperSize="9" orientation="portrait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5"/>
  </sheetPr>
  <dimension ref="A1:XFC17"/>
  <sheetViews>
    <sheetView workbookViewId="0">
      <selection activeCell="C11" sqref="C11"/>
    </sheetView>
  </sheetViews>
  <sheetFormatPr defaultColWidth="8" defaultRowHeight="13.5"/>
  <cols>
    <col min="1" max="1" width="24.125" style="2" customWidth="1"/>
    <col min="2" max="2" width="16.375" style="2" customWidth="1"/>
    <col min="3" max="3" width="21.75" style="2" customWidth="1"/>
    <col min="4" max="4" width="19.625" style="1" customWidth="1"/>
    <col min="5" max="16381" width="8" style="1"/>
    <col min="16382" max="16384" width="8" style="3"/>
  </cols>
  <sheetData>
    <row r="1" s="1" customFormat="1" ht="48" customHeight="1" spans="1:16383">
      <c r="A1" s="15" t="s">
        <v>507</v>
      </c>
      <c r="B1" s="15"/>
      <c r="C1" s="15"/>
      <c r="D1" s="15"/>
      <c r="XFB1" s="3"/>
      <c r="XFC1" s="3"/>
    </row>
    <row r="2" s="1" customFormat="1" ht="21" customHeight="1" spans="1:16383">
      <c r="A2" s="5"/>
      <c r="B2" s="5"/>
      <c r="D2" s="16" t="s">
        <v>508</v>
      </c>
      <c r="XFB2" s="3"/>
      <c r="XFC2" s="3"/>
    </row>
    <row r="3" s="1" customFormat="1" ht="21" customHeight="1" spans="1:16383">
      <c r="A3" s="7"/>
      <c r="B3" s="7"/>
      <c r="D3" s="17" t="s">
        <v>2</v>
      </c>
      <c r="XFB3" s="3"/>
      <c r="XFC3" s="3"/>
    </row>
    <row r="4" s="1" customFormat="1" ht="28.8" customHeight="1" spans="1:16383">
      <c r="A4" s="18" t="s">
        <v>491</v>
      </c>
      <c r="B4" s="18" t="s">
        <v>4</v>
      </c>
      <c r="C4" s="18" t="s">
        <v>5</v>
      </c>
      <c r="D4" s="19" t="s">
        <v>6</v>
      </c>
      <c r="XFB4" s="3"/>
      <c r="XFC4" s="3"/>
    </row>
    <row r="5" s="1" customFormat="1" ht="28.8" customHeight="1" spans="1:16383">
      <c r="A5" s="20" t="s">
        <v>509</v>
      </c>
      <c r="B5" s="21"/>
      <c r="C5" s="22"/>
      <c r="D5" s="12"/>
      <c r="XFB5" s="3"/>
      <c r="XFC5" s="3"/>
    </row>
    <row r="6" s="1" customFormat="1" ht="28.8" customHeight="1" spans="1:16383">
      <c r="A6" s="20" t="s">
        <v>510</v>
      </c>
      <c r="B6" s="23"/>
      <c r="C6" s="24"/>
      <c r="D6" s="12"/>
      <c r="XFB6" s="3"/>
      <c r="XFC6" s="3"/>
    </row>
    <row r="7" s="1" customFormat="1" ht="28.8" customHeight="1" spans="1:16383">
      <c r="A7" s="20" t="s">
        <v>511</v>
      </c>
      <c r="B7" s="25" t="s">
        <v>512</v>
      </c>
      <c r="C7" s="20">
        <v>53570</v>
      </c>
      <c r="D7" s="26">
        <f>C7/B7*100</f>
        <v>108.586370454453</v>
      </c>
      <c r="XFB7" s="3"/>
      <c r="XFC7" s="3"/>
    </row>
    <row r="8" s="1" customFormat="1" ht="28.8" customHeight="1" spans="1:16383">
      <c r="A8" s="20" t="s">
        <v>513</v>
      </c>
      <c r="B8" s="20"/>
      <c r="C8" s="20"/>
      <c r="D8" s="26"/>
      <c r="XFB8" s="3"/>
      <c r="XFC8" s="3"/>
    </row>
    <row r="9" s="1" customFormat="1" ht="28.8" customHeight="1" spans="1:16383">
      <c r="A9" s="20"/>
      <c r="B9" s="20"/>
      <c r="C9" s="20"/>
      <c r="D9" s="26"/>
      <c r="XFB9" s="3"/>
      <c r="XFC9" s="3"/>
    </row>
    <row r="10" s="1" customFormat="1" ht="28.8" customHeight="1" spans="1:16383">
      <c r="A10" s="20"/>
      <c r="B10" s="20"/>
      <c r="C10" s="20"/>
      <c r="D10" s="26"/>
      <c r="XFB10" s="3"/>
      <c r="XFC10" s="3"/>
    </row>
    <row r="11" s="1" customFormat="1" ht="28.8" customHeight="1" spans="1:16383">
      <c r="A11" s="20"/>
      <c r="B11" s="20"/>
      <c r="C11" s="20"/>
      <c r="D11" s="26"/>
      <c r="XFB11" s="3"/>
      <c r="XFC11" s="3"/>
    </row>
    <row r="12" s="1" customFormat="1" ht="28.8" customHeight="1" spans="1:16383">
      <c r="A12" s="20"/>
      <c r="B12" s="20"/>
      <c r="C12" s="20"/>
      <c r="D12" s="26"/>
      <c r="XFB12" s="3"/>
      <c r="XFC12" s="3"/>
    </row>
    <row r="13" s="1" customFormat="1" ht="28.8" customHeight="1" spans="1:16383">
      <c r="A13" s="20" t="s">
        <v>514</v>
      </c>
      <c r="B13" s="20">
        <v>49334</v>
      </c>
      <c r="C13" s="20">
        <v>53570</v>
      </c>
      <c r="D13" s="26">
        <f>C13/B13*100</f>
        <v>108.586370454453</v>
      </c>
      <c r="XFB13" s="3"/>
      <c r="XFC13" s="3"/>
    </row>
    <row r="14" s="1" customFormat="1" ht="28.8" customHeight="1" spans="1:16383">
      <c r="A14" s="20" t="s">
        <v>515</v>
      </c>
      <c r="B14" s="20"/>
      <c r="C14" s="20"/>
      <c r="D14" s="26"/>
      <c r="XFB14" s="3"/>
      <c r="XFC14" s="3"/>
    </row>
    <row r="15" s="1" customFormat="1" ht="28.8" customHeight="1" spans="1:16383">
      <c r="A15" s="20" t="s">
        <v>516</v>
      </c>
      <c r="B15" s="20"/>
      <c r="C15" s="20"/>
      <c r="D15" s="26"/>
      <c r="XFB15" s="3"/>
      <c r="XFC15" s="3"/>
    </row>
    <row r="16" s="1" customFormat="1" ht="28.8" customHeight="1" spans="1:16383">
      <c r="A16" s="20" t="s">
        <v>517</v>
      </c>
      <c r="B16" s="20">
        <v>49334</v>
      </c>
      <c r="C16" s="20">
        <v>53570</v>
      </c>
      <c r="D16" s="26">
        <f>C16/B16*100</f>
        <v>108.586370454453</v>
      </c>
      <c r="XFB16" s="3"/>
      <c r="XFC16" s="3"/>
    </row>
    <row r="17" s="1" customFormat="1" ht="28.8" customHeight="1" spans="1:16383">
      <c r="A17" s="27"/>
      <c r="B17" s="27"/>
      <c r="C17" s="28"/>
      <c r="XFB17" s="3"/>
      <c r="XFC17" s="3"/>
    </row>
  </sheetData>
  <mergeCells count="1">
    <mergeCell ref="A1:D1"/>
  </mergeCells>
  <pageMargins left="0.75" right="0.75" top="1" bottom="1" header="0.5" footer="0.5"/>
  <pageSetup paperSize="9" orientation="portrait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5"/>
  </sheetPr>
  <dimension ref="A1:XFB16"/>
  <sheetViews>
    <sheetView tabSelected="1" workbookViewId="0">
      <selection activeCell="D11" sqref="D11"/>
    </sheetView>
  </sheetViews>
  <sheetFormatPr defaultColWidth="8" defaultRowHeight="13.5"/>
  <cols>
    <col min="1" max="1" width="26" style="2" customWidth="1"/>
    <col min="2" max="2" width="20.625" style="2" customWidth="1"/>
    <col min="3" max="3" width="17" style="1" customWidth="1"/>
    <col min="4" max="4" width="19.125" style="1" customWidth="1"/>
    <col min="5" max="16380" width="8" style="1"/>
    <col min="16381" max="16384" width="8" style="3"/>
  </cols>
  <sheetData>
    <row r="1" s="1" customFormat="1" ht="48" customHeight="1" spans="1:16382">
      <c r="A1" s="4" t="s">
        <v>518</v>
      </c>
      <c r="B1" s="4"/>
      <c r="C1" s="4"/>
      <c r="D1" s="4"/>
      <c r="XFA1" s="3"/>
      <c r="XFB1" s="3"/>
    </row>
    <row r="2" s="1" customFormat="1" ht="21" customHeight="1" spans="1:16382">
      <c r="A2" s="5"/>
      <c r="D2" s="6" t="s">
        <v>519</v>
      </c>
      <c r="XFA2" s="3"/>
      <c r="XFB2" s="3"/>
    </row>
    <row r="3" s="1" customFormat="1" ht="21" customHeight="1" spans="1:16382">
      <c r="A3" s="7"/>
      <c r="D3" s="8" t="s">
        <v>2</v>
      </c>
      <c r="XFA3" s="3"/>
      <c r="XFB3" s="3"/>
    </row>
    <row r="4" s="1" customFormat="1" ht="28.8" customHeight="1" spans="1:16382">
      <c r="A4" s="9" t="s">
        <v>491</v>
      </c>
      <c r="B4" s="9" t="s">
        <v>4</v>
      </c>
      <c r="C4" s="9" t="s">
        <v>5</v>
      </c>
      <c r="D4" s="9" t="s">
        <v>6</v>
      </c>
      <c r="XFA4" s="3"/>
      <c r="XFB4" s="3"/>
    </row>
    <row r="5" s="1" customFormat="1" ht="28.8" customHeight="1" spans="1:16382">
      <c r="A5" s="10" t="s">
        <v>520</v>
      </c>
      <c r="B5" s="11"/>
      <c r="C5" s="12"/>
      <c r="D5" s="12"/>
      <c r="XFA5" s="3"/>
      <c r="XFB5" s="3"/>
    </row>
    <row r="6" s="1" customFormat="1" ht="28.8" customHeight="1" spans="1:16382">
      <c r="A6" s="10" t="s">
        <v>521</v>
      </c>
      <c r="B6" s="11"/>
      <c r="C6" s="12"/>
      <c r="D6" s="12"/>
      <c r="XFA6" s="3"/>
      <c r="XFB6" s="3"/>
    </row>
    <row r="7" s="1" customFormat="1" ht="28.8" customHeight="1" spans="1:16382">
      <c r="A7" s="10" t="s">
        <v>522</v>
      </c>
      <c r="B7" s="13">
        <v>49334</v>
      </c>
      <c r="C7" s="13">
        <v>53570</v>
      </c>
      <c r="D7" s="14">
        <f>C7/B7*100</f>
        <v>108.586370454453</v>
      </c>
      <c r="XFA7" s="3"/>
      <c r="XFB7" s="3"/>
    </row>
    <row r="8" s="1" customFormat="1" ht="28.8" customHeight="1" spans="1:16382">
      <c r="A8" s="10" t="s">
        <v>523</v>
      </c>
      <c r="B8" s="13"/>
      <c r="C8" s="13"/>
      <c r="D8" s="14"/>
      <c r="XFA8" s="3"/>
      <c r="XFB8" s="3"/>
    </row>
    <row r="9" s="1" customFormat="1" ht="28.8" customHeight="1" spans="1:16382">
      <c r="A9" s="10"/>
      <c r="B9" s="13"/>
      <c r="C9" s="13"/>
      <c r="D9" s="14"/>
      <c r="XFA9" s="3"/>
      <c r="XFB9" s="3"/>
    </row>
    <row r="10" s="1" customFormat="1" ht="28.8" customHeight="1" spans="1:16382">
      <c r="A10" s="10"/>
      <c r="B10" s="13"/>
      <c r="C10" s="13"/>
      <c r="D10" s="14"/>
      <c r="XFA10" s="3"/>
      <c r="XFB10" s="3"/>
    </row>
    <row r="11" s="1" customFormat="1" ht="28.8" customHeight="1" spans="1:16382">
      <c r="A11" s="10"/>
      <c r="B11" s="13"/>
      <c r="C11" s="13"/>
      <c r="D11" s="14"/>
      <c r="XFA11" s="3"/>
      <c r="XFB11" s="3"/>
    </row>
    <row r="12" s="1" customFormat="1" ht="28.8" customHeight="1" spans="1:16382">
      <c r="A12" s="10"/>
      <c r="B12" s="13"/>
      <c r="C12" s="13"/>
      <c r="D12" s="14"/>
      <c r="XFA12" s="3"/>
      <c r="XFB12" s="3"/>
    </row>
    <row r="13" s="1" customFormat="1" ht="28.8" customHeight="1" spans="1:16382">
      <c r="A13" s="10" t="s">
        <v>524</v>
      </c>
      <c r="B13" s="13">
        <v>49334</v>
      </c>
      <c r="C13" s="13">
        <v>53570</v>
      </c>
      <c r="D13" s="14">
        <f>C13/B13*100</f>
        <v>108.586370454453</v>
      </c>
      <c r="XFA13" s="3"/>
      <c r="XFB13" s="3"/>
    </row>
    <row r="14" s="1" customFormat="1" ht="28.8" customHeight="1" spans="1:16382">
      <c r="A14" s="10" t="s">
        <v>525</v>
      </c>
      <c r="B14" s="13"/>
      <c r="C14" s="13"/>
      <c r="D14" s="14"/>
      <c r="XFA14" s="3"/>
      <c r="XFB14" s="3"/>
    </row>
    <row r="15" s="1" customFormat="1" ht="28.8" customHeight="1" spans="1:16382">
      <c r="A15" s="10" t="s">
        <v>526</v>
      </c>
      <c r="B15" s="13"/>
      <c r="C15" s="13"/>
      <c r="D15" s="14"/>
      <c r="XFA15" s="3"/>
      <c r="XFB15" s="3"/>
    </row>
    <row r="16" s="1" customFormat="1" ht="28.8" customHeight="1" spans="1:16382">
      <c r="A16" s="10" t="s">
        <v>527</v>
      </c>
      <c r="B16" s="13">
        <v>49334</v>
      </c>
      <c r="C16" s="13">
        <v>53570</v>
      </c>
      <c r="D16" s="14">
        <f>C16/B16*100</f>
        <v>108.586370454453</v>
      </c>
      <c r="XFA16" s="3"/>
      <c r="XFB16" s="3"/>
    </row>
  </sheetData>
  <mergeCells count="1">
    <mergeCell ref="A1:D1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5"/>
  </sheetPr>
  <dimension ref="A1:D37"/>
  <sheetViews>
    <sheetView showZeros="0" workbookViewId="0">
      <selection activeCell="F16" sqref="F16"/>
    </sheetView>
  </sheetViews>
  <sheetFormatPr defaultColWidth="10" defaultRowHeight="13.5" outlineLevelCol="3"/>
  <cols>
    <col min="1" max="1" width="26.7333333333333" customWidth="1"/>
    <col min="2" max="2" width="18.125" customWidth="1"/>
    <col min="3" max="3" width="17.5833333333333" customWidth="1"/>
    <col min="4" max="4" width="19.7583333333333" customWidth="1"/>
  </cols>
  <sheetData>
    <row r="1" ht="14.3" customHeight="1" spans="1:4">
      <c r="A1" s="29" t="s">
        <v>46</v>
      </c>
      <c r="B1" s="29"/>
      <c r="C1" s="29"/>
      <c r="D1" s="29"/>
    </row>
    <row r="2" ht="28.45" customHeight="1" spans="1:4">
      <c r="A2" s="30" t="s">
        <v>47</v>
      </c>
      <c r="B2" s="30"/>
      <c r="C2" s="30"/>
      <c r="D2" s="30"/>
    </row>
    <row r="3" ht="14.25" customHeight="1" spans="1:4">
      <c r="A3" s="31" t="s">
        <v>2</v>
      </c>
      <c r="B3" s="31"/>
      <c r="C3" s="31"/>
      <c r="D3" s="31"/>
    </row>
    <row r="4" ht="14.25" customHeight="1" spans="1:4">
      <c r="A4" s="18" t="s">
        <v>3</v>
      </c>
      <c r="B4" s="18" t="s">
        <v>4</v>
      </c>
      <c r="C4" s="18" t="s">
        <v>5</v>
      </c>
      <c r="D4" s="18" t="s">
        <v>6</v>
      </c>
    </row>
    <row r="5" ht="14.25" customHeight="1" spans="1:4">
      <c r="A5" s="20" t="s">
        <v>48</v>
      </c>
      <c r="B5" s="43">
        <v>41327</v>
      </c>
      <c r="C5" s="43">
        <v>40941</v>
      </c>
      <c r="D5" s="32">
        <f>C5/B5*100</f>
        <v>99.065985917197</v>
      </c>
    </row>
    <row r="6" ht="14.25" customHeight="1" spans="1:4">
      <c r="A6" s="20" t="s">
        <v>49</v>
      </c>
      <c r="B6" s="43">
        <v>96</v>
      </c>
      <c r="C6" s="43">
        <v>188</v>
      </c>
      <c r="D6" s="32">
        <f t="shared" ref="D6:D37" si="0">C6/B6*100</f>
        <v>195.833333333333</v>
      </c>
    </row>
    <row r="7" ht="14.25" customHeight="1" spans="1:4">
      <c r="A7" s="20" t="s">
        <v>50</v>
      </c>
      <c r="B7" s="43">
        <v>13732</v>
      </c>
      <c r="C7" s="43">
        <v>17431</v>
      </c>
      <c r="D7" s="32">
        <f t="shared" si="0"/>
        <v>126.937081270026</v>
      </c>
    </row>
    <row r="8" ht="14.25" customHeight="1" spans="1:4">
      <c r="A8" s="20" t="s">
        <v>51</v>
      </c>
      <c r="B8" s="43">
        <v>61938</v>
      </c>
      <c r="C8" s="43">
        <v>83930</v>
      </c>
      <c r="D8" s="32">
        <f t="shared" si="0"/>
        <v>135.506474216152</v>
      </c>
    </row>
    <row r="9" ht="14.25" customHeight="1" spans="1:4">
      <c r="A9" s="20" t="s">
        <v>52</v>
      </c>
      <c r="B9" s="43">
        <v>6355</v>
      </c>
      <c r="C9" s="43">
        <v>7437</v>
      </c>
      <c r="D9" s="32">
        <f t="shared" si="0"/>
        <v>117.025963808025</v>
      </c>
    </row>
    <row r="10" ht="14.25" customHeight="1" spans="1:4">
      <c r="A10" s="20" t="s">
        <v>53</v>
      </c>
      <c r="B10" s="43">
        <v>3584</v>
      </c>
      <c r="C10" s="43">
        <v>2763</v>
      </c>
      <c r="D10" s="32">
        <f t="shared" si="0"/>
        <v>77.0926339285714</v>
      </c>
    </row>
    <row r="11" ht="14.25" customHeight="1" spans="1:4">
      <c r="A11" s="20" t="s">
        <v>54</v>
      </c>
      <c r="B11" s="43">
        <v>44664</v>
      </c>
      <c r="C11" s="43">
        <v>54229</v>
      </c>
      <c r="D11" s="32">
        <f t="shared" si="0"/>
        <v>121.415457639262</v>
      </c>
    </row>
    <row r="12" ht="14.25" customHeight="1" spans="1:4">
      <c r="A12" s="20" t="s">
        <v>55</v>
      </c>
      <c r="B12" s="43">
        <v>32819</v>
      </c>
      <c r="C12" s="43">
        <v>23349</v>
      </c>
      <c r="D12" s="32">
        <f t="shared" si="0"/>
        <v>71.144763703952</v>
      </c>
    </row>
    <row r="13" ht="14.25" customHeight="1" spans="1:4">
      <c r="A13" s="20" t="s">
        <v>56</v>
      </c>
      <c r="B13" s="43">
        <v>4900</v>
      </c>
      <c r="C13" s="43">
        <v>10311</v>
      </c>
      <c r="D13" s="32">
        <f t="shared" si="0"/>
        <v>210.428571428571</v>
      </c>
    </row>
    <row r="14" ht="14.25" customHeight="1" spans="1:4">
      <c r="A14" s="20" t="s">
        <v>57</v>
      </c>
      <c r="B14" s="43">
        <v>18140</v>
      </c>
      <c r="C14" s="43">
        <v>19184</v>
      </c>
      <c r="D14" s="32">
        <f t="shared" si="0"/>
        <v>105.755237045204</v>
      </c>
    </row>
    <row r="15" ht="14.25" customHeight="1" spans="1:4">
      <c r="A15" s="20" t="s">
        <v>58</v>
      </c>
      <c r="B15" s="43">
        <v>66678</v>
      </c>
      <c r="C15" s="43">
        <v>52366</v>
      </c>
      <c r="D15" s="32">
        <f t="shared" si="0"/>
        <v>78.5356489396803</v>
      </c>
    </row>
    <row r="16" ht="14.25" customHeight="1" spans="1:4">
      <c r="A16" s="20" t="s">
        <v>59</v>
      </c>
      <c r="B16" s="43">
        <v>8409</v>
      </c>
      <c r="C16" s="43">
        <v>9212</v>
      </c>
      <c r="D16" s="32">
        <f t="shared" si="0"/>
        <v>109.549292424783</v>
      </c>
    </row>
    <row r="17" ht="14.25" customHeight="1" spans="1:4">
      <c r="A17" s="20" t="s">
        <v>60</v>
      </c>
      <c r="B17" s="43">
        <v>1227</v>
      </c>
      <c r="C17" s="43">
        <v>60</v>
      </c>
      <c r="D17" s="32">
        <f t="shared" si="0"/>
        <v>4.88997555012225</v>
      </c>
    </row>
    <row r="18" ht="14.25" customHeight="1" spans="1:4">
      <c r="A18" s="20" t="s">
        <v>61</v>
      </c>
      <c r="B18" s="43">
        <v>1541</v>
      </c>
      <c r="C18" s="43">
        <v>1333</v>
      </c>
      <c r="D18" s="32">
        <f t="shared" si="0"/>
        <v>86.5022712524335</v>
      </c>
    </row>
    <row r="19" ht="14.25" customHeight="1" spans="1:4">
      <c r="A19" s="20" t="s">
        <v>62</v>
      </c>
      <c r="B19" s="43">
        <v>9379</v>
      </c>
      <c r="C19" s="43">
        <v>1468</v>
      </c>
      <c r="D19" s="32">
        <f t="shared" si="0"/>
        <v>15.6519884849131</v>
      </c>
    </row>
    <row r="20" ht="14.25" customHeight="1" spans="1:4">
      <c r="A20" s="20" t="s">
        <v>63</v>
      </c>
      <c r="B20" s="43">
        <v>9875</v>
      </c>
      <c r="C20" s="43">
        <v>9004</v>
      </c>
      <c r="D20" s="32">
        <f t="shared" si="0"/>
        <v>91.179746835443</v>
      </c>
    </row>
    <row r="21" ht="14.25" customHeight="1" spans="1:4">
      <c r="A21" s="20" t="s">
        <v>64</v>
      </c>
      <c r="B21" s="43">
        <v>1094</v>
      </c>
      <c r="C21" s="43">
        <v>711</v>
      </c>
      <c r="D21" s="32">
        <f t="shared" si="0"/>
        <v>64.9908592321755</v>
      </c>
    </row>
    <row r="22" ht="14.25" customHeight="1" spans="1:4">
      <c r="A22" s="20" t="s">
        <v>65</v>
      </c>
      <c r="B22" s="43">
        <v>1172</v>
      </c>
      <c r="C22" s="43">
        <v>1382</v>
      </c>
      <c r="D22" s="32">
        <f t="shared" si="0"/>
        <v>117.918088737201</v>
      </c>
    </row>
    <row r="23" ht="14.25" customHeight="1" spans="1:4">
      <c r="A23" s="20" t="s">
        <v>66</v>
      </c>
      <c r="B23" s="43">
        <v>2867</v>
      </c>
      <c r="C23" s="43">
        <v>19218</v>
      </c>
      <c r="D23" s="32">
        <f t="shared" si="0"/>
        <v>670.317404952913</v>
      </c>
    </row>
    <row r="24" ht="14.25" customHeight="1" spans="1:4">
      <c r="A24" s="20" t="s">
        <v>67</v>
      </c>
      <c r="B24" s="43">
        <v>4066</v>
      </c>
      <c r="C24" s="43">
        <v>4200</v>
      </c>
      <c r="D24" s="32">
        <f t="shared" si="0"/>
        <v>103.295622233153</v>
      </c>
    </row>
    <row r="25" ht="14.25" customHeight="1" spans="1:4">
      <c r="A25" s="18" t="s">
        <v>30</v>
      </c>
      <c r="B25" s="43">
        <f>SUM(B4:B24)</f>
        <v>333863</v>
      </c>
      <c r="C25" s="43">
        <f>SUM(C4:C24)</f>
        <v>358717</v>
      </c>
      <c r="D25" s="32">
        <f t="shared" si="0"/>
        <v>107.444370894648</v>
      </c>
    </row>
    <row r="26" ht="14.25" customHeight="1" spans="1:4">
      <c r="A26" s="20" t="s">
        <v>68</v>
      </c>
      <c r="B26" s="43">
        <v>0</v>
      </c>
      <c r="C26" s="43">
        <v>7000</v>
      </c>
      <c r="D26" s="32"/>
    </row>
    <row r="27" ht="14.25" customHeight="1" spans="1:4">
      <c r="A27" s="20" t="s">
        <v>69</v>
      </c>
      <c r="B27" s="43"/>
      <c r="C27" s="43"/>
      <c r="D27" s="32"/>
    </row>
    <row r="28" ht="14.25" customHeight="1" spans="1:4">
      <c r="A28" s="20" t="s">
        <v>70</v>
      </c>
      <c r="B28" s="43"/>
      <c r="C28" s="43"/>
      <c r="D28" s="32"/>
    </row>
    <row r="29" ht="14.3" customHeight="1" spans="1:4">
      <c r="A29" s="20" t="s">
        <v>71</v>
      </c>
      <c r="B29" s="20">
        <v>27546</v>
      </c>
      <c r="C29" s="20">
        <v>26771</v>
      </c>
      <c r="D29" s="32">
        <f t="shared" si="0"/>
        <v>97.1865243592536</v>
      </c>
    </row>
    <row r="30" ht="14.3" customHeight="1" spans="1:4">
      <c r="A30" s="20" t="s">
        <v>72</v>
      </c>
      <c r="B30" s="20"/>
      <c r="C30" s="20"/>
      <c r="D30" s="32"/>
    </row>
    <row r="31" ht="14.25" customHeight="1" spans="1:4">
      <c r="A31" s="20" t="s">
        <v>73</v>
      </c>
      <c r="B31" s="43">
        <v>0</v>
      </c>
      <c r="C31" s="43">
        <v>0</v>
      </c>
      <c r="D31" s="32"/>
    </row>
    <row r="32" ht="14.25" customHeight="1" spans="1:4">
      <c r="A32" s="20" t="s">
        <v>74</v>
      </c>
      <c r="B32" s="43">
        <v>38400</v>
      </c>
      <c r="C32" s="43">
        <v>0</v>
      </c>
      <c r="D32" s="32">
        <f t="shared" si="0"/>
        <v>0</v>
      </c>
    </row>
    <row r="33" ht="14.25" customHeight="1" spans="1:4">
      <c r="A33" s="20" t="s">
        <v>75</v>
      </c>
      <c r="B33" s="43">
        <v>2801</v>
      </c>
      <c r="C33" s="43">
        <v>0</v>
      </c>
      <c r="D33" s="32">
        <f t="shared" si="0"/>
        <v>0</v>
      </c>
    </row>
    <row r="34" ht="14.25" customHeight="1" spans="1:4">
      <c r="A34" s="20" t="s">
        <v>76</v>
      </c>
      <c r="B34" s="43">
        <v>0</v>
      </c>
      <c r="C34" s="55">
        <v>0</v>
      </c>
      <c r="D34" s="32"/>
    </row>
    <row r="35" ht="14.3" customHeight="1" spans="1:4">
      <c r="A35" s="20" t="s">
        <v>77</v>
      </c>
      <c r="B35" s="43">
        <v>66063</v>
      </c>
      <c r="C35" s="56"/>
      <c r="D35" s="32">
        <f t="shared" si="0"/>
        <v>0</v>
      </c>
    </row>
    <row r="36" ht="14.25" customHeight="1" spans="1:4">
      <c r="A36" s="29" t="s">
        <v>78</v>
      </c>
      <c r="B36" s="43">
        <v>0</v>
      </c>
      <c r="C36" s="57">
        <v>0</v>
      </c>
      <c r="D36" s="32"/>
    </row>
    <row r="37" ht="14.25" customHeight="1" spans="1:4">
      <c r="A37" s="18" t="s">
        <v>45</v>
      </c>
      <c r="B37" s="43">
        <v>479764</v>
      </c>
      <c r="C37" s="43">
        <v>392488</v>
      </c>
      <c r="D37" s="32">
        <f t="shared" si="0"/>
        <v>81.8085558733044</v>
      </c>
    </row>
  </sheetData>
  <mergeCells count="2">
    <mergeCell ref="A2:D2"/>
    <mergeCell ref="A3:D3"/>
  </mergeCells>
  <pageMargins left="0.75" right="0.75" top="0.270000010728836" bottom="0.270000010728836" header="0" footer="0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5"/>
  </sheetPr>
  <dimension ref="A1:D392"/>
  <sheetViews>
    <sheetView topLeftCell="A59" workbookViewId="0">
      <selection activeCell="D59" sqref="D59:D386"/>
    </sheetView>
  </sheetViews>
  <sheetFormatPr defaultColWidth="10" defaultRowHeight="13.5" outlineLevelCol="3"/>
  <cols>
    <col min="1" max="1" width="20.625" customWidth="1"/>
    <col min="2" max="2" width="18.125" customWidth="1"/>
    <col min="3" max="3" width="17.5833333333333" customWidth="1"/>
    <col min="4" max="4" width="19.7583333333333" customWidth="1"/>
  </cols>
  <sheetData>
    <row r="1" ht="14.3" customHeight="1" spans="1:4">
      <c r="A1" s="29"/>
      <c r="B1" s="29"/>
      <c r="C1" s="29"/>
      <c r="D1" s="29"/>
    </row>
    <row r="2" ht="28.45" customHeight="1" spans="1:4">
      <c r="A2" s="30" t="s">
        <v>79</v>
      </c>
      <c r="B2" s="30"/>
      <c r="C2" s="30"/>
      <c r="D2" s="30"/>
    </row>
    <row r="3" ht="14.25" customHeight="1" spans="1:4">
      <c r="A3" s="31" t="s">
        <v>2</v>
      </c>
      <c r="B3" s="31"/>
      <c r="C3" s="31"/>
      <c r="D3" s="31"/>
    </row>
    <row r="4" ht="14.25" customHeight="1" spans="1:4">
      <c r="A4" s="18" t="s">
        <v>80</v>
      </c>
      <c r="B4" s="18" t="s">
        <v>4</v>
      </c>
      <c r="C4" s="18" t="s">
        <v>5</v>
      </c>
      <c r="D4" s="18" t="s">
        <v>6</v>
      </c>
    </row>
    <row r="5" ht="14.25" customHeight="1" spans="1:4">
      <c r="A5" s="44" t="s">
        <v>81</v>
      </c>
      <c r="B5" s="49">
        <v>41327</v>
      </c>
      <c r="C5" s="49">
        <v>40941</v>
      </c>
      <c r="D5" s="32">
        <f>C5/B5*100</f>
        <v>99.065985917197</v>
      </c>
    </row>
    <row r="6" ht="14.25" customHeight="1" spans="1:4">
      <c r="A6" s="44" t="s">
        <v>82</v>
      </c>
      <c r="B6" s="49">
        <v>681</v>
      </c>
      <c r="C6" s="49">
        <v>788.96</v>
      </c>
      <c r="D6" s="32">
        <f t="shared" ref="D6:D37" si="0">C6/B6*100</f>
        <v>115.85315712188</v>
      </c>
    </row>
    <row r="7" ht="14.25" customHeight="1" spans="1:4">
      <c r="A7" s="44" t="s">
        <v>83</v>
      </c>
      <c r="B7" s="49">
        <v>505</v>
      </c>
      <c r="C7" s="49">
        <v>686.41</v>
      </c>
      <c r="D7" s="32">
        <f t="shared" si="0"/>
        <v>135.922772277228</v>
      </c>
    </row>
    <row r="8" ht="14.25" customHeight="1" spans="1:4">
      <c r="A8" s="44" t="s">
        <v>84</v>
      </c>
      <c r="B8" s="49">
        <v>88</v>
      </c>
      <c r="C8" s="49">
        <v>102.34</v>
      </c>
      <c r="D8" s="32">
        <f t="shared" si="0"/>
        <v>116.295454545455</v>
      </c>
    </row>
    <row r="9" ht="14.25" customHeight="1" spans="1:4">
      <c r="A9" s="44" t="s">
        <v>85</v>
      </c>
      <c r="B9" s="49">
        <v>88</v>
      </c>
      <c r="C9" s="49">
        <v>0.21</v>
      </c>
      <c r="D9" s="32">
        <f t="shared" si="0"/>
        <v>0.238636363636364</v>
      </c>
    </row>
    <row r="10" ht="14.25" customHeight="1" spans="1:4">
      <c r="A10" s="44" t="s">
        <v>86</v>
      </c>
      <c r="B10" s="49">
        <v>1279</v>
      </c>
      <c r="C10" s="49">
        <v>801.3</v>
      </c>
      <c r="D10" s="32">
        <f t="shared" si="0"/>
        <v>62.6505082095387</v>
      </c>
    </row>
    <row r="11" ht="14.25" customHeight="1" spans="1:4">
      <c r="A11" s="44" t="s">
        <v>83</v>
      </c>
      <c r="B11" s="49">
        <v>245</v>
      </c>
      <c r="C11" s="49">
        <v>383.41</v>
      </c>
      <c r="D11" s="32">
        <f t="shared" si="0"/>
        <v>156.49387755102</v>
      </c>
    </row>
    <row r="12" ht="14.25" customHeight="1" spans="1:4">
      <c r="A12" s="44" t="s">
        <v>87</v>
      </c>
      <c r="B12" s="49">
        <v>880</v>
      </c>
      <c r="C12" s="49">
        <v>249.87</v>
      </c>
      <c r="D12" s="32">
        <f t="shared" si="0"/>
        <v>28.3943181818182</v>
      </c>
    </row>
    <row r="13" ht="14.25" customHeight="1" spans="1:4">
      <c r="A13" s="44" t="s">
        <v>88</v>
      </c>
      <c r="B13" s="49">
        <v>30</v>
      </c>
      <c r="C13" s="49">
        <v>30</v>
      </c>
      <c r="D13" s="32">
        <f t="shared" si="0"/>
        <v>100</v>
      </c>
    </row>
    <row r="14" ht="14.25" customHeight="1" spans="1:4">
      <c r="A14" s="44" t="s">
        <v>89</v>
      </c>
      <c r="B14" s="49">
        <v>41</v>
      </c>
      <c r="C14" s="49">
        <v>6.17</v>
      </c>
      <c r="D14" s="32">
        <f t="shared" si="0"/>
        <v>15.0487804878049</v>
      </c>
    </row>
    <row r="15" ht="22.6" customHeight="1" spans="1:4">
      <c r="A15" s="44" t="s">
        <v>90</v>
      </c>
      <c r="B15" s="49">
        <v>83</v>
      </c>
      <c r="C15" s="49">
        <v>131.85</v>
      </c>
      <c r="D15" s="32">
        <f t="shared" si="0"/>
        <v>158.855421686747</v>
      </c>
    </row>
    <row r="16" ht="14.25" customHeight="1" spans="1:4">
      <c r="A16" s="44" t="s">
        <v>91</v>
      </c>
      <c r="B16" s="49">
        <v>19621</v>
      </c>
      <c r="C16" s="49">
        <v>21171.33</v>
      </c>
      <c r="D16" s="32">
        <f t="shared" si="0"/>
        <v>107.901381173233</v>
      </c>
    </row>
    <row r="17" ht="14.25" customHeight="1" spans="1:4">
      <c r="A17" s="44" t="s">
        <v>83</v>
      </c>
      <c r="B17" s="49">
        <v>12370</v>
      </c>
      <c r="C17" s="49">
        <v>13245.74</v>
      </c>
      <c r="D17" s="32">
        <f t="shared" si="0"/>
        <v>107.079547291835</v>
      </c>
    </row>
    <row r="18" ht="14.25" customHeight="1" spans="1:4">
      <c r="A18" s="44" t="s">
        <v>87</v>
      </c>
      <c r="B18" s="49">
        <v>552</v>
      </c>
      <c r="C18" s="49">
        <v>753.9</v>
      </c>
      <c r="D18" s="32">
        <f t="shared" si="0"/>
        <v>136.576086956522</v>
      </c>
    </row>
    <row r="19" ht="14.25" customHeight="1" spans="1:4">
      <c r="A19" s="44" t="s">
        <v>92</v>
      </c>
      <c r="B19" s="49">
        <v>47</v>
      </c>
      <c r="C19" s="49">
        <v>2</v>
      </c>
      <c r="D19" s="32">
        <f t="shared" si="0"/>
        <v>4.25531914893617</v>
      </c>
    </row>
    <row r="20" ht="14.25" customHeight="1" spans="1:4">
      <c r="A20" s="44" t="s">
        <v>93</v>
      </c>
      <c r="B20" s="49">
        <v>335</v>
      </c>
      <c r="C20" s="49">
        <v>236.44</v>
      </c>
      <c r="D20" s="32">
        <f t="shared" si="0"/>
        <v>70.5791044776119</v>
      </c>
    </row>
    <row r="21" ht="22.6" customHeight="1" spans="1:4">
      <c r="A21" s="44" t="s">
        <v>94</v>
      </c>
      <c r="B21" s="49">
        <v>385</v>
      </c>
      <c r="C21" s="49">
        <v>386.85</v>
      </c>
      <c r="D21" s="32">
        <f t="shared" si="0"/>
        <v>100.480519480519</v>
      </c>
    </row>
    <row r="22" ht="14.25" customHeight="1" spans="1:4">
      <c r="A22" s="44" t="s">
        <v>95</v>
      </c>
      <c r="B22" s="49">
        <v>5932</v>
      </c>
      <c r="C22" s="49">
        <v>6537</v>
      </c>
      <c r="D22" s="32">
        <f t="shared" si="0"/>
        <v>110.198921105866</v>
      </c>
    </row>
    <row r="23" ht="14.25" customHeight="1" spans="1:4">
      <c r="A23" s="44" t="s">
        <v>96</v>
      </c>
      <c r="B23" s="49">
        <v>706</v>
      </c>
      <c r="C23" s="49">
        <v>2416.07</v>
      </c>
      <c r="D23" s="32">
        <f t="shared" si="0"/>
        <v>342.21954674221</v>
      </c>
    </row>
    <row r="24" ht="14.25" customHeight="1" spans="1:4">
      <c r="A24" s="44" t="s">
        <v>83</v>
      </c>
      <c r="B24" s="49">
        <v>706</v>
      </c>
      <c r="C24" s="49">
        <v>2416.07</v>
      </c>
      <c r="D24" s="32">
        <f t="shared" si="0"/>
        <v>342.21954674221</v>
      </c>
    </row>
    <row r="25" ht="14.25" customHeight="1" spans="1:4">
      <c r="A25" s="44" t="s">
        <v>97</v>
      </c>
      <c r="B25" s="49">
        <v>388</v>
      </c>
      <c r="C25" s="49">
        <v>601.53</v>
      </c>
      <c r="D25" s="32">
        <f t="shared" si="0"/>
        <v>155.033505154639</v>
      </c>
    </row>
    <row r="26" ht="14.25" customHeight="1" spans="1:4">
      <c r="A26" s="44" t="s">
        <v>83</v>
      </c>
      <c r="B26" s="49">
        <v>300</v>
      </c>
      <c r="C26" s="49">
        <v>592.17</v>
      </c>
      <c r="D26" s="32">
        <f t="shared" si="0"/>
        <v>197.39</v>
      </c>
    </row>
    <row r="27" ht="14.25" customHeight="1" spans="1:4">
      <c r="A27" s="44" t="s">
        <v>94</v>
      </c>
      <c r="B27" s="49">
        <v>88</v>
      </c>
      <c r="C27" s="49">
        <v>9.36</v>
      </c>
      <c r="D27" s="32">
        <f t="shared" si="0"/>
        <v>10.6363636363636</v>
      </c>
    </row>
    <row r="28" ht="14.25" customHeight="1" spans="1:4">
      <c r="A28" s="44" t="s">
        <v>98</v>
      </c>
      <c r="B28" s="49">
        <v>1891</v>
      </c>
      <c r="C28" s="49">
        <v>2648.7</v>
      </c>
      <c r="D28" s="32">
        <f t="shared" si="0"/>
        <v>140.06874669487</v>
      </c>
    </row>
    <row r="29" ht="14.25" customHeight="1" spans="1:4">
      <c r="A29" s="44" t="s">
        <v>83</v>
      </c>
      <c r="B29" s="49">
        <v>1080</v>
      </c>
      <c r="C29" s="49">
        <v>1283.58</v>
      </c>
      <c r="D29" s="32">
        <f t="shared" si="0"/>
        <v>118.85</v>
      </c>
    </row>
    <row r="30" ht="14.25" customHeight="1" spans="1:4">
      <c r="A30" s="44" t="s">
        <v>99</v>
      </c>
      <c r="B30" s="49">
        <v>189</v>
      </c>
      <c r="C30" s="49">
        <v>368</v>
      </c>
      <c r="D30" s="32">
        <f t="shared" si="0"/>
        <v>194.708994708995</v>
      </c>
    </row>
    <row r="31" ht="14.25" customHeight="1" spans="1:4">
      <c r="A31" s="44" t="s">
        <v>100</v>
      </c>
      <c r="B31" s="49">
        <v>448</v>
      </c>
      <c r="C31" s="49">
        <v>997.12</v>
      </c>
      <c r="D31" s="32">
        <f t="shared" si="0"/>
        <v>222.571428571429</v>
      </c>
    </row>
    <row r="32" ht="14.25" customHeight="1" spans="1:4">
      <c r="A32" s="44" t="s">
        <v>101</v>
      </c>
      <c r="B32" s="49">
        <v>690</v>
      </c>
      <c r="C32" s="49">
        <v>636.07</v>
      </c>
      <c r="D32" s="32">
        <f t="shared" si="0"/>
        <v>92.1840579710145</v>
      </c>
    </row>
    <row r="33" ht="14.25" customHeight="1" spans="1:4">
      <c r="A33" s="44" t="s">
        <v>83</v>
      </c>
      <c r="B33" s="49">
        <v>626</v>
      </c>
      <c r="C33" s="49">
        <v>636.07</v>
      </c>
      <c r="D33" s="32">
        <f t="shared" si="0"/>
        <v>101.608626198083</v>
      </c>
    </row>
    <row r="34" ht="14.25" customHeight="1" spans="1:4">
      <c r="A34" s="44" t="s">
        <v>102</v>
      </c>
      <c r="B34" s="49">
        <v>2456</v>
      </c>
      <c r="C34" s="49">
        <v>2285.81</v>
      </c>
      <c r="D34" s="32">
        <f t="shared" si="0"/>
        <v>93.0704397394137</v>
      </c>
    </row>
    <row r="35" ht="14.25" customHeight="1" spans="1:4">
      <c r="A35" s="44" t="s">
        <v>83</v>
      </c>
      <c r="B35" s="49">
        <v>1952</v>
      </c>
      <c r="C35" s="49">
        <v>2258.81</v>
      </c>
      <c r="D35" s="32">
        <f t="shared" si="0"/>
        <v>115.717725409836</v>
      </c>
    </row>
    <row r="36" ht="14.25" customHeight="1" spans="1:4">
      <c r="A36" s="44" t="s">
        <v>103</v>
      </c>
      <c r="B36" s="49">
        <v>13</v>
      </c>
      <c r="C36" s="49">
        <v>26</v>
      </c>
      <c r="D36" s="32">
        <f t="shared" si="0"/>
        <v>200</v>
      </c>
    </row>
    <row r="37" ht="14.25" customHeight="1" spans="1:4">
      <c r="A37" s="44" t="s">
        <v>104</v>
      </c>
      <c r="B37" s="49">
        <v>101</v>
      </c>
      <c r="C37" s="49">
        <v>1</v>
      </c>
      <c r="D37" s="32">
        <f t="shared" si="0"/>
        <v>0.99009900990099</v>
      </c>
    </row>
    <row r="38" ht="14.25" customHeight="1" spans="1:4">
      <c r="A38" s="44" t="s">
        <v>105</v>
      </c>
      <c r="B38" s="49">
        <v>299</v>
      </c>
      <c r="C38" s="49">
        <v>806.24</v>
      </c>
      <c r="D38" s="32">
        <f t="shared" ref="D38:D59" si="1">C38/B38*100</f>
        <v>269.645484949833</v>
      </c>
    </row>
    <row r="39" ht="14.25" customHeight="1" spans="1:4">
      <c r="A39" s="44" t="s">
        <v>83</v>
      </c>
      <c r="B39" s="49">
        <v>244</v>
      </c>
      <c r="C39" s="49">
        <v>783.39</v>
      </c>
      <c r="D39" s="32">
        <f t="shared" si="1"/>
        <v>321.061475409836</v>
      </c>
    </row>
    <row r="40" ht="14.25" customHeight="1" spans="1:4">
      <c r="A40" s="44" t="s">
        <v>106</v>
      </c>
      <c r="B40" s="49">
        <v>38</v>
      </c>
      <c r="C40" s="49">
        <v>22.85</v>
      </c>
      <c r="D40" s="32">
        <f t="shared" si="1"/>
        <v>60.1315789473684</v>
      </c>
    </row>
    <row r="41" ht="14.25" customHeight="1" spans="1:4">
      <c r="A41" s="44" t="s">
        <v>107</v>
      </c>
      <c r="B41" s="49">
        <v>33</v>
      </c>
      <c r="C41" s="49">
        <v>55.1</v>
      </c>
      <c r="D41" s="32">
        <f t="shared" si="1"/>
        <v>166.969696969697</v>
      </c>
    </row>
    <row r="42" ht="14.25" customHeight="1" spans="1:4">
      <c r="A42" s="44" t="s">
        <v>83</v>
      </c>
      <c r="B42" s="49">
        <v>32</v>
      </c>
      <c r="C42" s="49">
        <v>50.1</v>
      </c>
      <c r="D42" s="32">
        <f t="shared" si="1"/>
        <v>156.5625</v>
      </c>
    </row>
    <row r="43" ht="14.25" customHeight="1" spans="1:4">
      <c r="A43" s="44" t="s">
        <v>108</v>
      </c>
      <c r="B43" s="49">
        <v>1</v>
      </c>
      <c r="C43" s="49">
        <v>5</v>
      </c>
      <c r="D43" s="32">
        <f t="shared" si="1"/>
        <v>500</v>
      </c>
    </row>
    <row r="44" ht="14.25" customHeight="1" spans="1:4">
      <c r="A44" s="44" t="s">
        <v>109</v>
      </c>
      <c r="B44" s="49">
        <v>84</v>
      </c>
      <c r="C44" s="49">
        <v>69.08</v>
      </c>
      <c r="D44" s="32">
        <f t="shared" si="1"/>
        <v>82.2380952380952</v>
      </c>
    </row>
    <row r="45" ht="14.25" customHeight="1" spans="1:4">
      <c r="A45" s="44" t="s">
        <v>83</v>
      </c>
      <c r="B45" s="49">
        <v>49</v>
      </c>
      <c r="C45" s="49">
        <v>69.08</v>
      </c>
      <c r="D45" s="32">
        <f t="shared" si="1"/>
        <v>140.979591836735</v>
      </c>
    </row>
    <row r="46" ht="14.25" customHeight="1" spans="1:4">
      <c r="A46" s="44" t="s">
        <v>110</v>
      </c>
      <c r="B46" s="49">
        <v>20</v>
      </c>
      <c r="C46" s="49">
        <v>6</v>
      </c>
      <c r="D46" s="32">
        <f t="shared" si="1"/>
        <v>30</v>
      </c>
    </row>
    <row r="47" ht="22.6" customHeight="1" spans="1:4">
      <c r="A47" s="44" t="s">
        <v>111</v>
      </c>
      <c r="B47" s="49">
        <v>20</v>
      </c>
      <c r="C47" s="49">
        <v>6</v>
      </c>
      <c r="D47" s="32">
        <f t="shared" si="1"/>
        <v>30</v>
      </c>
    </row>
    <row r="48" ht="14.25" customHeight="1" spans="1:4">
      <c r="A48" s="44" t="s">
        <v>112</v>
      </c>
      <c r="B48" s="49">
        <v>625</v>
      </c>
      <c r="C48" s="49">
        <v>512.59</v>
      </c>
      <c r="D48" s="32">
        <f t="shared" si="1"/>
        <v>82.0144</v>
      </c>
    </row>
    <row r="49" ht="14.25" customHeight="1" spans="1:4">
      <c r="A49" s="44" t="s">
        <v>83</v>
      </c>
      <c r="B49" s="49">
        <v>220</v>
      </c>
      <c r="C49" s="49">
        <v>276.47</v>
      </c>
      <c r="D49" s="32">
        <f t="shared" si="1"/>
        <v>125.668181818182</v>
      </c>
    </row>
    <row r="50" ht="14.25" customHeight="1" spans="1:4">
      <c r="A50" s="44" t="s">
        <v>113</v>
      </c>
      <c r="B50" s="49">
        <v>331</v>
      </c>
      <c r="C50" s="49">
        <v>217.12</v>
      </c>
      <c r="D50" s="32">
        <f t="shared" si="1"/>
        <v>65.595166163142</v>
      </c>
    </row>
    <row r="51" ht="14.25" customHeight="1" spans="1:4">
      <c r="A51" s="44" t="s">
        <v>114</v>
      </c>
      <c r="B51" s="49">
        <v>74</v>
      </c>
      <c r="C51" s="49">
        <v>19</v>
      </c>
      <c r="D51" s="32">
        <f t="shared" si="1"/>
        <v>25.6756756756757</v>
      </c>
    </row>
    <row r="52" ht="22.6" customHeight="1" spans="1:4">
      <c r="A52" s="44" t="s">
        <v>115</v>
      </c>
      <c r="B52" s="49">
        <v>2380</v>
      </c>
      <c r="C52" s="49">
        <v>1836.93</v>
      </c>
      <c r="D52" s="32">
        <f t="shared" si="1"/>
        <v>77.1819327731092</v>
      </c>
    </row>
    <row r="53" ht="14.25" customHeight="1" spans="1:4">
      <c r="A53" s="44" t="s">
        <v>83</v>
      </c>
      <c r="B53" s="49">
        <v>1730</v>
      </c>
      <c r="C53" s="49">
        <v>1273.76</v>
      </c>
      <c r="D53" s="32">
        <f t="shared" si="1"/>
        <v>73.6277456647399</v>
      </c>
    </row>
    <row r="54" ht="14.25" customHeight="1" spans="1:4">
      <c r="A54" s="44" t="s">
        <v>116</v>
      </c>
      <c r="B54" s="49">
        <v>157</v>
      </c>
      <c r="C54" s="49">
        <v>440.65</v>
      </c>
      <c r="D54" s="32">
        <f t="shared" si="1"/>
        <v>280.668789808917</v>
      </c>
    </row>
    <row r="55" ht="22.6" customHeight="1" spans="1:4">
      <c r="A55" s="44" t="s">
        <v>94</v>
      </c>
      <c r="B55" s="49">
        <v>0</v>
      </c>
      <c r="C55" s="49">
        <v>31.8</v>
      </c>
      <c r="D55" s="32"/>
    </row>
    <row r="56" ht="14.25" customHeight="1" spans="1:4">
      <c r="A56" s="44" t="s">
        <v>117</v>
      </c>
      <c r="B56" s="49">
        <v>493</v>
      </c>
      <c r="C56" s="49">
        <v>90.72</v>
      </c>
      <c r="D56" s="32">
        <f t="shared" si="1"/>
        <v>18.4016227180527</v>
      </c>
    </row>
    <row r="57" ht="14.25" customHeight="1" spans="1:4">
      <c r="A57" s="44" t="s">
        <v>118</v>
      </c>
      <c r="B57" s="49">
        <v>1399</v>
      </c>
      <c r="C57" s="49">
        <v>1139.37</v>
      </c>
      <c r="D57" s="32">
        <f t="shared" si="1"/>
        <v>81.4417441029307</v>
      </c>
    </row>
    <row r="58" ht="14.25" customHeight="1" spans="1:4">
      <c r="A58" s="44" t="s">
        <v>83</v>
      </c>
      <c r="B58" s="49">
        <v>1266</v>
      </c>
      <c r="C58" s="49">
        <v>1131.88</v>
      </c>
      <c r="D58" s="32">
        <f t="shared" si="1"/>
        <v>89.4060031595577</v>
      </c>
    </row>
    <row r="59" ht="14.25" customHeight="1" spans="1:4">
      <c r="A59" s="44" t="s">
        <v>87</v>
      </c>
      <c r="B59" s="49">
        <v>0</v>
      </c>
      <c r="C59" s="49">
        <v>7.49</v>
      </c>
      <c r="D59" s="32"/>
    </row>
    <row r="60" ht="14.25" customHeight="1" spans="1:4">
      <c r="A60" s="44" t="s">
        <v>119</v>
      </c>
      <c r="B60" s="49">
        <v>720</v>
      </c>
      <c r="C60" s="49">
        <v>751.26</v>
      </c>
      <c r="D60" s="32">
        <f t="shared" ref="D60:D123" si="2">C60/B60*100</f>
        <v>104.341666666667</v>
      </c>
    </row>
    <row r="61" ht="14.25" customHeight="1" spans="1:4">
      <c r="A61" s="44" t="s">
        <v>83</v>
      </c>
      <c r="B61" s="49">
        <v>170</v>
      </c>
      <c r="C61" s="49">
        <v>203.37</v>
      </c>
      <c r="D61" s="32">
        <f t="shared" si="2"/>
        <v>119.629411764706</v>
      </c>
    </row>
    <row r="62" ht="14.25" customHeight="1" spans="1:4">
      <c r="A62" s="44" t="s">
        <v>87</v>
      </c>
      <c r="B62" s="49">
        <v>0</v>
      </c>
      <c r="C62" s="49">
        <v>49.38</v>
      </c>
      <c r="D62" s="32"/>
    </row>
    <row r="63" ht="14.25" customHeight="1" spans="1:4">
      <c r="A63" s="44" t="s">
        <v>120</v>
      </c>
      <c r="B63" s="49">
        <v>26</v>
      </c>
      <c r="C63" s="49">
        <v>288.39</v>
      </c>
      <c r="D63" s="32">
        <f t="shared" si="2"/>
        <v>1109.19230769231</v>
      </c>
    </row>
    <row r="64" ht="14.25" customHeight="1" spans="1:4">
      <c r="A64" s="44" t="s">
        <v>121</v>
      </c>
      <c r="B64" s="49">
        <v>438</v>
      </c>
      <c r="C64" s="49">
        <v>210.12</v>
      </c>
      <c r="D64" s="32">
        <f t="shared" si="2"/>
        <v>47.972602739726</v>
      </c>
    </row>
    <row r="65" ht="14.25" customHeight="1" spans="1:4">
      <c r="A65" s="44" t="s">
        <v>122</v>
      </c>
      <c r="B65" s="49">
        <v>287</v>
      </c>
      <c r="C65" s="49">
        <v>349.4</v>
      </c>
      <c r="D65" s="32">
        <f t="shared" si="2"/>
        <v>121.742160278746</v>
      </c>
    </row>
    <row r="66" ht="14.25" customHeight="1" spans="1:4">
      <c r="A66" s="44" t="s">
        <v>83</v>
      </c>
      <c r="B66" s="49">
        <v>135</v>
      </c>
      <c r="C66" s="49">
        <v>199.61</v>
      </c>
      <c r="D66" s="32">
        <f t="shared" si="2"/>
        <v>147.859259259259</v>
      </c>
    </row>
    <row r="67" ht="14.25" customHeight="1" spans="1:4">
      <c r="A67" s="44" t="s">
        <v>123</v>
      </c>
      <c r="B67" s="49">
        <v>72</v>
      </c>
      <c r="C67" s="49">
        <v>48.32</v>
      </c>
      <c r="D67" s="32">
        <f t="shared" si="2"/>
        <v>67.1111111111111</v>
      </c>
    </row>
    <row r="68" ht="14.25" customHeight="1" spans="1:4">
      <c r="A68" s="44" t="s">
        <v>124</v>
      </c>
      <c r="B68" s="49">
        <v>5</v>
      </c>
      <c r="C68" s="49">
        <v>0.56</v>
      </c>
      <c r="D68" s="32">
        <f t="shared" si="2"/>
        <v>11.2</v>
      </c>
    </row>
    <row r="69" ht="14.25" customHeight="1" spans="1:4">
      <c r="A69" s="44" t="s">
        <v>125</v>
      </c>
      <c r="B69" s="49">
        <v>75</v>
      </c>
      <c r="C69" s="49">
        <v>100.91</v>
      </c>
      <c r="D69" s="32">
        <f t="shared" si="2"/>
        <v>134.546666666667</v>
      </c>
    </row>
    <row r="70" ht="14.25" customHeight="1" spans="1:4">
      <c r="A70" s="44" t="s">
        <v>126</v>
      </c>
      <c r="B70" s="49">
        <v>3645</v>
      </c>
      <c r="C70" s="49">
        <v>4074.62</v>
      </c>
      <c r="D70" s="32">
        <f t="shared" si="2"/>
        <v>111.786556927298</v>
      </c>
    </row>
    <row r="71" ht="14.25" customHeight="1" spans="1:4">
      <c r="A71" s="44" t="s">
        <v>83</v>
      </c>
      <c r="B71" s="49">
        <v>2644</v>
      </c>
      <c r="C71" s="49">
        <v>3638.99</v>
      </c>
      <c r="D71" s="32">
        <f t="shared" si="2"/>
        <v>137.631996974281</v>
      </c>
    </row>
    <row r="72" ht="14.25" customHeight="1" spans="1:4">
      <c r="A72" s="44" t="s">
        <v>127</v>
      </c>
      <c r="B72" s="49">
        <v>398</v>
      </c>
      <c r="C72" s="49">
        <v>12.3</v>
      </c>
      <c r="D72" s="32">
        <f t="shared" si="2"/>
        <v>3.09045226130653</v>
      </c>
    </row>
    <row r="73" ht="14.25" customHeight="1" spans="1:4">
      <c r="A73" s="44" t="s">
        <v>128</v>
      </c>
      <c r="B73" s="49">
        <v>239</v>
      </c>
      <c r="C73" s="49">
        <v>33.59</v>
      </c>
      <c r="D73" s="32">
        <f t="shared" si="2"/>
        <v>14.0543933054393</v>
      </c>
    </row>
    <row r="74" ht="14.25" customHeight="1" spans="1:4">
      <c r="A74" s="44" t="s">
        <v>129</v>
      </c>
      <c r="B74" s="49">
        <v>108</v>
      </c>
      <c r="C74" s="49">
        <v>202</v>
      </c>
      <c r="D74" s="32">
        <f t="shared" si="2"/>
        <v>187.037037037037</v>
      </c>
    </row>
    <row r="75" ht="14.25" customHeight="1" spans="1:4">
      <c r="A75" s="44" t="s">
        <v>130</v>
      </c>
      <c r="B75" s="49">
        <v>45</v>
      </c>
      <c r="C75" s="49">
        <v>21.1</v>
      </c>
      <c r="D75" s="32">
        <f t="shared" si="2"/>
        <v>46.8888888888889</v>
      </c>
    </row>
    <row r="76" ht="14.25" customHeight="1" spans="1:4">
      <c r="A76" s="44" t="s">
        <v>131</v>
      </c>
      <c r="B76" s="49">
        <v>127</v>
      </c>
      <c r="C76" s="49">
        <v>166.64</v>
      </c>
      <c r="D76" s="32">
        <f t="shared" si="2"/>
        <v>131.212598425197</v>
      </c>
    </row>
    <row r="77" ht="14.25" customHeight="1" spans="1:4">
      <c r="A77" s="44" t="s">
        <v>132</v>
      </c>
      <c r="B77" s="49">
        <v>96</v>
      </c>
      <c r="C77" s="49">
        <v>188</v>
      </c>
      <c r="D77" s="32">
        <f t="shared" si="2"/>
        <v>195.833333333333</v>
      </c>
    </row>
    <row r="78" ht="14.25" customHeight="1" spans="1:4">
      <c r="A78" s="44" t="s">
        <v>133</v>
      </c>
      <c r="B78" s="49">
        <v>68</v>
      </c>
      <c r="C78" s="49">
        <v>50</v>
      </c>
      <c r="D78" s="32">
        <f t="shared" si="2"/>
        <v>73.5294117647059</v>
      </c>
    </row>
    <row r="79" ht="14.25" customHeight="1" spans="1:4">
      <c r="A79" s="44" t="s">
        <v>134</v>
      </c>
      <c r="B79" s="49">
        <v>20</v>
      </c>
      <c r="C79" s="49">
        <v>20</v>
      </c>
      <c r="D79" s="32">
        <f t="shared" si="2"/>
        <v>100</v>
      </c>
    </row>
    <row r="80" ht="14.25" customHeight="1" spans="1:4">
      <c r="A80" s="44" t="s">
        <v>135</v>
      </c>
      <c r="B80" s="49">
        <v>39</v>
      </c>
      <c r="C80" s="49">
        <v>30</v>
      </c>
      <c r="D80" s="32">
        <f t="shared" si="2"/>
        <v>76.9230769230769</v>
      </c>
    </row>
    <row r="81" ht="14.25" customHeight="1" spans="1:4">
      <c r="A81" s="44" t="s">
        <v>136</v>
      </c>
      <c r="B81" s="49">
        <v>28</v>
      </c>
      <c r="C81" s="49">
        <v>138</v>
      </c>
      <c r="D81" s="32">
        <f t="shared" si="2"/>
        <v>492.857142857143</v>
      </c>
    </row>
    <row r="82" ht="14.25" customHeight="1" spans="1:4">
      <c r="A82" s="44" t="s">
        <v>137</v>
      </c>
      <c r="B82" s="49">
        <v>28</v>
      </c>
      <c r="C82" s="49">
        <v>138</v>
      </c>
      <c r="D82" s="32">
        <f t="shared" si="2"/>
        <v>492.857142857143</v>
      </c>
    </row>
    <row r="83" ht="14.25" customHeight="1" spans="1:4">
      <c r="A83" s="44" t="s">
        <v>138</v>
      </c>
      <c r="B83" s="49">
        <v>13732</v>
      </c>
      <c r="C83" s="49">
        <v>17431</v>
      </c>
      <c r="D83" s="32">
        <f t="shared" si="2"/>
        <v>126.937081270026</v>
      </c>
    </row>
    <row r="84" ht="14.25" customHeight="1" spans="1:4">
      <c r="A84" s="44" t="s">
        <v>139</v>
      </c>
      <c r="B84" s="49">
        <v>12748</v>
      </c>
      <c r="C84" s="49">
        <v>16713.23</v>
      </c>
      <c r="D84" s="32">
        <f t="shared" si="2"/>
        <v>131.104722309382</v>
      </c>
    </row>
    <row r="85" ht="14.25" customHeight="1" spans="1:4">
      <c r="A85" s="44" t="s">
        <v>83</v>
      </c>
      <c r="B85" s="49">
        <v>6890</v>
      </c>
      <c r="C85" s="49">
        <v>10538.36</v>
      </c>
      <c r="D85" s="32">
        <f t="shared" si="2"/>
        <v>152.95152394775</v>
      </c>
    </row>
    <row r="86" ht="14.25" customHeight="1" spans="1:4">
      <c r="A86" s="44" t="s">
        <v>87</v>
      </c>
      <c r="B86" s="49">
        <v>965</v>
      </c>
      <c r="C86" s="49">
        <v>727.82</v>
      </c>
      <c r="D86" s="32">
        <f t="shared" si="2"/>
        <v>75.4217616580311</v>
      </c>
    </row>
    <row r="87" ht="14.25" customHeight="1" spans="1:4">
      <c r="A87" s="44" t="s">
        <v>99</v>
      </c>
      <c r="B87" s="49">
        <v>2293</v>
      </c>
      <c r="C87" s="49">
        <v>640</v>
      </c>
      <c r="D87" s="32">
        <f t="shared" si="2"/>
        <v>27.9110335804623</v>
      </c>
    </row>
    <row r="88" ht="14.25" customHeight="1" spans="1:4">
      <c r="A88" s="44" t="s">
        <v>140</v>
      </c>
      <c r="B88" s="49">
        <v>283</v>
      </c>
      <c r="C88" s="49">
        <v>2449.14</v>
      </c>
      <c r="D88" s="32">
        <f t="shared" si="2"/>
        <v>865.420494699646</v>
      </c>
    </row>
    <row r="89" ht="14.25" customHeight="1" spans="1:4">
      <c r="A89" s="44" t="s">
        <v>141</v>
      </c>
      <c r="B89" s="49">
        <v>2317</v>
      </c>
      <c r="C89" s="49">
        <v>2357.91</v>
      </c>
      <c r="D89" s="32">
        <f t="shared" si="2"/>
        <v>101.765645230902</v>
      </c>
    </row>
    <row r="90" ht="14.25" customHeight="1" spans="1:4">
      <c r="A90" s="44" t="s">
        <v>142</v>
      </c>
      <c r="B90" s="49">
        <v>0</v>
      </c>
      <c r="C90" s="49">
        <v>1</v>
      </c>
      <c r="D90" s="32"/>
    </row>
    <row r="91" ht="14.25" customHeight="1" spans="1:4">
      <c r="A91" s="44" t="s">
        <v>83</v>
      </c>
      <c r="B91" s="49">
        <v>0</v>
      </c>
      <c r="C91" s="49">
        <v>1</v>
      </c>
      <c r="D91" s="32"/>
    </row>
    <row r="92" ht="14.25" customHeight="1" spans="1:4">
      <c r="A92" s="44" t="s">
        <v>143</v>
      </c>
      <c r="B92" s="49">
        <v>36</v>
      </c>
      <c r="C92" s="49">
        <v>32.86</v>
      </c>
      <c r="D92" s="32">
        <f t="shared" si="2"/>
        <v>91.2777777777778</v>
      </c>
    </row>
    <row r="93" ht="14.25" customHeight="1" spans="1:4">
      <c r="A93" s="44" t="s">
        <v>144</v>
      </c>
      <c r="B93" s="49">
        <v>36</v>
      </c>
      <c r="C93" s="49">
        <v>32.86</v>
      </c>
      <c r="D93" s="32">
        <f t="shared" si="2"/>
        <v>91.2777777777778</v>
      </c>
    </row>
    <row r="94" ht="14.25" customHeight="1" spans="1:4">
      <c r="A94" s="44" t="s">
        <v>145</v>
      </c>
      <c r="B94" s="49">
        <v>931</v>
      </c>
      <c r="C94" s="49">
        <v>830.62</v>
      </c>
      <c r="D94" s="32">
        <f t="shared" si="2"/>
        <v>89.218045112782</v>
      </c>
    </row>
    <row r="95" ht="14.25" customHeight="1" spans="1:4">
      <c r="A95" s="44" t="s">
        <v>83</v>
      </c>
      <c r="B95" s="49">
        <v>700</v>
      </c>
      <c r="C95" s="49">
        <v>604.34</v>
      </c>
      <c r="D95" s="32">
        <f t="shared" si="2"/>
        <v>86.3342857142857</v>
      </c>
    </row>
    <row r="96" ht="14.25" customHeight="1" spans="1:4">
      <c r="A96" s="44" t="s">
        <v>146</v>
      </c>
      <c r="B96" s="49">
        <v>11</v>
      </c>
      <c r="C96" s="49">
        <v>226.28</v>
      </c>
      <c r="D96" s="32">
        <f t="shared" si="2"/>
        <v>2057.09090909091</v>
      </c>
    </row>
    <row r="97" ht="14.25" customHeight="1" spans="1:4">
      <c r="A97" s="44" t="s">
        <v>147</v>
      </c>
      <c r="B97" s="49">
        <v>61938</v>
      </c>
      <c r="C97" s="49">
        <v>83930</v>
      </c>
      <c r="D97" s="32">
        <f t="shared" si="2"/>
        <v>135.506474216152</v>
      </c>
    </row>
    <row r="98" ht="14.25" customHeight="1" spans="1:4">
      <c r="A98" s="44" t="s">
        <v>148</v>
      </c>
      <c r="B98" s="49">
        <v>1098</v>
      </c>
      <c r="C98" s="49">
        <v>1540.25</v>
      </c>
      <c r="D98" s="32">
        <f t="shared" si="2"/>
        <v>140.277777777778</v>
      </c>
    </row>
    <row r="99" ht="14.25" customHeight="1" spans="1:4">
      <c r="A99" s="44" t="s">
        <v>83</v>
      </c>
      <c r="B99" s="49">
        <v>978</v>
      </c>
      <c r="C99" s="49">
        <v>537.02</v>
      </c>
      <c r="D99" s="32">
        <f t="shared" si="2"/>
        <v>54.9100204498977</v>
      </c>
    </row>
    <row r="100" ht="14.25" customHeight="1" spans="1:4">
      <c r="A100" s="44" t="s">
        <v>149</v>
      </c>
      <c r="B100" s="49">
        <v>120</v>
      </c>
      <c r="C100" s="49">
        <v>1003.23</v>
      </c>
      <c r="D100" s="32">
        <f t="shared" si="2"/>
        <v>836.025</v>
      </c>
    </row>
    <row r="101" ht="14.25" customHeight="1" spans="1:4">
      <c r="A101" s="44" t="s">
        <v>150</v>
      </c>
      <c r="B101" s="49">
        <v>57795</v>
      </c>
      <c r="C101" s="49">
        <v>79043.7</v>
      </c>
      <c r="D101" s="32">
        <f t="shared" si="2"/>
        <v>136.765637165845</v>
      </c>
    </row>
    <row r="102" ht="14.25" customHeight="1" spans="1:4">
      <c r="A102" s="44" t="s">
        <v>151</v>
      </c>
      <c r="B102" s="49">
        <v>1140</v>
      </c>
      <c r="C102" s="49">
        <v>2728.64</v>
      </c>
      <c r="D102" s="32">
        <f t="shared" si="2"/>
        <v>239.354385964912</v>
      </c>
    </row>
    <row r="103" ht="14.25" customHeight="1" spans="1:4">
      <c r="A103" s="44" t="s">
        <v>152</v>
      </c>
      <c r="B103" s="49">
        <v>21400</v>
      </c>
      <c r="C103" s="49">
        <v>45903.82</v>
      </c>
      <c r="D103" s="32">
        <f t="shared" si="2"/>
        <v>214.503831775701</v>
      </c>
    </row>
    <row r="104" ht="14.25" customHeight="1" spans="1:4">
      <c r="A104" s="44" t="s">
        <v>153</v>
      </c>
      <c r="B104" s="49">
        <v>26090</v>
      </c>
      <c r="C104" s="49">
        <v>14667.36</v>
      </c>
      <c r="D104" s="32">
        <f t="shared" si="2"/>
        <v>56.2183211958605</v>
      </c>
    </row>
    <row r="105" ht="14.25" customHeight="1" spans="1:4">
      <c r="A105" s="44" t="s">
        <v>154</v>
      </c>
      <c r="B105" s="49">
        <v>4607</v>
      </c>
      <c r="C105" s="49">
        <v>7495.03</v>
      </c>
      <c r="D105" s="32">
        <f t="shared" si="2"/>
        <v>162.687866290428</v>
      </c>
    </row>
    <row r="106" ht="14.25" customHeight="1" spans="1:4">
      <c r="A106" s="44" t="s">
        <v>155</v>
      </c>
      <c r="B106" s="49">
        <v>1208</v>
      </c>
      <c r="C106" s="49">
        <v>7.41</v>
      </c>
      <c r="D106" s="32">
        <f t="shared" si="2"/>
        <v>0.61341059602649</v>
      </c>
    </row>
    <row r="107" ht="14.25" customHeight="1" spans="1:4">
      <c r="A107" s="44" t="s">
        <v>156</v>
      </c>
      <c r="B107" s="49">
        <v>3350</v>
      </c>
      <c r="C107" s="49">
        <v>8241.4</v>
      </c>
      <c r="D107" s="32">
        <f t="shared" si="2"/>
        <v>246.011940298507</v>
      </c>
    </row>
    <row r="108" ht="14.25" customHeight="1" spans="1:4">
      <c r="A108" s="44" t="s">
        <v>157</v>
      </c>
      <c r="B108" s="49">
        <v>1243</v>
      </c>
      <c r="C108" s="49">
        <v>1359.08</v>
      </c>
      <c r="D108" s="32">
        <f t="shared" si="2"/>
        <v>109.338696701529</v>
      </c>
    </row>
    <row r="109" ht="22.6" customHeight="1" spans="1:4">
      <c r="A109" s="44" t="s">
        <v>158</v>
      </c>
      <c r="B109" s="49">
        <v>1243</v>
      </c>
      <c r="C109" s="49">
        <v>1359.08</v>
      </c>
      <c r="D109" s="32">
        <f t="shared" si="2"/>
        <v>109.338696701529</v>
      </c>
    </row>
    <row r="110" ht="14.25" customHeight="1" spans="1:4">
      <c r="A110" s="44" t="s">
        <v>159</v>
      </c>
      <c r="B110" s="49">
        <v>10</v>
      </c>
      <c r="C110" s="49">
        <v>93.22</v>
      </c>
      <c r="D110" s="32">
        <f t="shared" si="2"/>
        <v>932.2</v>
      </c>
    </row>
    <row r="111" ht="14.25" customHeight="1" spans="1:4">
      <c r="A111" s="44" t="s">
        <v>160</v>
      </c>
      <c r="B111" s="49">
        <v>10</v>
      </c>
      <c r="C111" s="49">
        <v>93.22</v>
      </c>
      <c r="D111" s="32">
        <f t="shared" si="2"/>
        <v>932.2</v>
      </c>
    </row>
    <row r="112" ht="14.25" customHeight="1" spans="1:4">
      <c r="A112" s="44" t="s">
        <v>161</v>
      </c>
      <c r="B112" s="49">
        <v>347</v>
      </c>
      <c r="C112" s="49">
        <v>303.23</v>
      </c>
      <c r="D112" s="32">
        <f t="shared" si="2"/>
        <v>87.3861671469741</v>
      </c>
    </row>
    <row r="113" ht="14.25" customHeight="1" spans="1:4">
      <c r="A113" s="44" t="s">
        <v>162</v>
      </c>
      <c r="B113" s="49">
        <v>347</v>
      </c>
      <c r="C113" s="49">
        <v>303.23</v>
      </c>
      <c r="D113" s="32">
        <f t="shared" si="2"/>
        <v>87.3861671469741</v>
      </c>
    </row>
    <row r="114" ht="14.25" customHeight="1" spans="1:4">
      <c r="A114" s="44" t="s">
        <v>163</v>
      </c>
      <c r="B114" s="49">
        <v>469</v>
      </c>
      <c r="C114" s="49">
        <v>543.06</v>
      </c>
      <c r="D114" s="32">
        <f t="shared" si="2"/>
        <v>115.791044776119</v>
      </c>
    </row>
    <row r="115" ht="14.25" customHeight="1" spans="1:4">
      <c r="A115" s="44" t="s">
        <v>164</v>
      </c>
      <c r="B115" s="49">
        <v>353</v>
      </c>
      <c r="C115" s="49">
        <v>369.39</v>
      </c>
      <c r="D115" s="32">
        <f t="shared" si="2"/>
        <v>104.643059490085</v>
      </c>
    </row>
    <row r="116" ht="14.25" customHeight="1" spans="1:4">
      <c r="A116" s="44" t="s">
        <v>165</v>
      </c>
      <c r="B116" s="49">
        <v>116</v>
      </c>
      <c r="C116" s="49">
        <v>168.67</v>
      </c>
      <c r="D116" s="32">
        <f t="shared" si="2"/>
        <v>145.405172413793</v>
      </c>
    </row>
    <row r="117" ht="14.25" customHeight="1" spans="1:4">
      <c r="A117" s="44" t="s">
        <v>166</v>
      </c>
      <c r="B117" s="49">
        <v>0</v>
      </c>
      <c r="C117" s="49">
        <v>5</v>
      </c>
      <c r="D117" s="32"/>
    </row>
    <row r="118" ht="14.25" customHeight="1" spans="1:4">
      <c r="A118" s="44" t="s">
        <v>167</v>
      </c>
      <c r="B118" s="49">
        <v>866</v>
      </c>
      <c r="C118" s="49">
        <v>1043.45</v>
      </c>
      <c r="D118" s="32">
        <f t="shared" si="2"/>
        <v>120.490762124711</v>
      </c>
    </row>
    <row r="119" ht="14.25" customHeight="1" spans="1:4">
      <c r="A119" s="44" t="s">
        <v>168</v>
      </c>
      <c r="B119" s="49">
        <v>392</v>
      </c>
      <c r="C119" s="49">
        <v>90</v>
      </c>
      <c r="D119" s="32">
        <f t="shared" si="2"/>
        <v>22.9591836734694</v>
      </c>
    </row>
    <row r="120" ht="14.25" customHeight="1" spans="1:4">
      <c r="A120" s="44" t="s">
        <v>169</v>
      </c>
      <c r="B120" s="49">
        <v>384</v>
      </c>
      <c r="C120" s="49">
        <v>953.45</v>
      </c>
      <c r="D120" s="32">
        <f t="shared" si="2"/>
        <v>248.294270833333</v>
      </c>
    </row>
    <row r="121" ht="14.25" customHeight="1" spans="1:4">
      <c r="A121" s="44" t="s">
        <v>170</v>
      </c>
      <c r="B121" s="49">
        <v>55</v>
      </c>
      <c r="C121" s="49">
        <v>4</v>
      </c>
      <c r="D121" s="32">
        <f t="shared" si="2"/>
        <v>7.27272727272727</v>
      </c>
    </row>
    <row r="122" ht="14.25" customHeight="1" spans="1:4">
      <c r="A122" s="44" t="s">
        <v>171</v>
      </c>
      <c r="B122" s="49">
        <v>55</v>
      </c>
      <c r="C122" s="49">
        <v>4</v>
      </c>
      <c r="D122" s="32">
        <f t="shared" si="2"/>
        <v>7.27272727272727</v>
      </c>
    </row>
    <row r="123" ht="14.25" customHeight="1" spans="1:4">
      <c r="A123" s="44" t="s">
        <v>172</v>
      </c>
      <c r="B123" s="49">
        <v>6355</v>
      </c>
      <c r="C123" s="49">
        <v>7437</v>
      </c>
      <c r="D123" s="32">
        <f t="shared" si="2"/>
        <v>117.025963808025</v>
      </c>
    </row>
    <row r="124" ht="14.25" customHeight="1" spans="1:4">
      <c r="A124" s="44" t="s">
        <v>173</v>
      </c>
      <c r="B124" s="49">
        <v>408</v>
      </c>
      <c r="C124" s="49">
        <v>394.1</v>
      </c>
      <c r="D124" s="32">
        <f t="shared" ref="D124:D187" si="3">C124/B124*100</f>
        <v>96.593137254902</v>
      </c>
    </row>
    <row r="125" ht="14.25" customHeight="1" spans="1:4">
      <c r="A125" s="44" t="s">
        <v>83</v>
      </c>
      <c r="B125" s="49">
        <v>289</v>
      </c>
      <c r="C125" s="49">
        <v>343.87</v>
      </c>
      <c r="D125" s="32">
        <f t="shared" si="3"/>
        <v>118.98615916955</v>
      </c>
    </row>
    <row r="126" ht="14.25" customHeight="1" spans="1:4">
      <c r="A126" s="44" t="s">
        <v>87</v>
      </c>
      <c r="B126" s="49">
        <v>7</v>
      </c>
      <c r="C126" s="49">
        <v>50</v>
      </c>
      <c r="D126" s="32">
        <f t="shared" si="3"/>
        <v>714.285714285714</v>
      </c>
    </row>
    <row r="127" ht="14.25" customHeight="1" spans="1:4">
      <c r="A127" s="44" t="s">
        <v>174</v>
      </c>
      <c r="B127" s="49">
        <v>112</v>
      </c>
      <c r="C127" s="49">
        <v>0.23</v>
      </c>
      <c r="D127" s="32">
        <f t="shared" si="3"/>
        <v>0.205357142857143</v>
      </c>
    </row>
    <row r="128" ht="14.25" customHeight="1" spans="1:4">
      <c r="A128" s="44" t="s">
        <v>175</v>
      </c>
      <c r="B128" s="49">
        <v>226</v>
      </c>
      <c r="C128" s="49">
        <v>68.02</v>
      </c>
      <c r="D128" s="32">
        <f t="shared" si="3"/>
        <v>30.0973451327434</v>
      </c>
    </row>
    <row r="129" ht="14.25" customHeight="1" spans="1:4">
      <c r="A129" s="44" t="s">
        <v>176</v>
      </c>
      <c r="B129" s="49">
        <v>126</v>
      </c>
      <c r="C129" s="49">
        <v>68.02</v>
      </c>
      <c r="D129" s="32">
        <f t="shared" si="3"/>
        <v>53.984126984127</v>
      </c>
    </row>
    <row r="130" ht="14.25" customHeight="1" spans="1:4">
      <c r="A130" s="44" t="s">
        <v>177</v>
      </c>
      <c r="B130" s="49">
        <v>5588</v>
      </c>
      <c r="C130" s="49">
        <v>6893.7</v>
      </c>
      <c r="D130" s="32">
        <f t="shared" si="3"/>
        <v>123.366141732283</v>
      </c>
    </row>
    <row r="131" ht="14.25" customHeight="1" spans="1:4">
      <c r="A131" s="44" t="s">
        <v>178</v>
      </c>
      <c r="B131" s="49">
        <v>0</v>
      </c>
      <c r="C131" s="49">
        <v>332.02</v>
      </c>
      <c r="D131" s="32"/>
    </row>
    <row r="132" ht="22.6" customHeight="1" spans="1:4">
      <c r="A132" s="44" t="s">
        <v>179</v>
      </c>
      <c r="B132" s="49">
        <v>5439</v>
      </c>
      <c r="C132" s="49">
        <v>6540</v>
      </c>
      <c r="D132" s="32">
        <f t="shared" si="3"/>
        <v>120.242691671263</v>
      </c>
    </row>
    <row r="133" ht="14.25" customHeight="1" spans="1:4">
      <c r="A133" s="44" t="s">
        <v>180</v>
      </c>
      <c r="B133" s="49">
        <v>149</v>
      </c>
      <c r="C133" s="49">
        <v>82</v>
      </c>
      <c r="D133" s="32">
        <f t="shared" si="3"/>
        <v>55.0335570469799</v>
      </c>
    </row>
    <row r="134" ht="14.25" customHeight="1" spans="1:4">
      <c r="A134" s="44" t="s">
        <v>181</v>
      </c>
      <c r="B134" s="49">
        <v>71</v>
      </c>
      <c r="C134" s="49">
        <v>54.16</v>
      </c>
      <c r="D134" s="32">
        <f t="shared" si="3"/>
        <v>76.2816901408451</v>
      </c>
    </row>
    <row r="135" ht="22.6" customHeight="1" spans="1:4">
      <c r="A135" s="44" t="s">
        <v>182</v>
      </c>
      <c r="B135" s="49">
        <v>71</v>
      </c>
      <c r="C135" s="49">
        <v>54.16</v>
      </c>
      <c r="D135" s="32">
        <f t="shared" si="3"/>
        <v>76.2816901408451</v>
      </c>
    </row>
    <row r="136" ht="14.25" customHeight="1" spans="1:4">
      <c r="A136" s="44" t="s">
        <v>183</v>
      </c>
      <c r="B136" s="49">
        <v>41</v>
      </c>
      <c r="C136" s="49">
        <v>27</v>
      </c>
      <c r="D136" s="32">
        <f t="shared" si="3"/>
        <v>65.8536585365854</v>
      </c>
    </row>
    <row r="137" ht="14.25" customHeight="1" spans="1:4">
      <c r="A137" s="44" t="s">
        <v>184</v>
      </c>
      <c r="B137" s="49">
        <v>28</v>
      </c>
      <c r="C137" s="49">
        <v>27</v>
      </c>
      <c r="D137" s="32">
        <f t="shared" si="3"/>
        <v>96.4285714285714</v>
      </c>
    </row>
    <row r="138" ht="14.25" customHeight="1" spans="1:4">
      <c r="A138" s="44" t="s">
        <v>185</v>
      </c>
      <c r="B138" s="49">
        <v>3584</v>
      </c>
      <c r="C138" s="49">
        <v>2763</v>
      </c>
      <c r="D138" s="32">
        <f t="shared" si="3"/>
        <v>77.0926339285714</v>
      </c>
    </row>
    <row r="139" ht="14.25" customHeight="1" spans="1:4">
      <c r="A139" s="44" t="s">
        <v>186</v>
      </c>
      <c r="B139" s="49">
        <v>2766</v>
      </c>
      <c r="C139" s="49">
        <v>1869.62</v>
      </c>
      <c r="D139" s="32">
        <f t="shared" si="3"/>
        <v>67.5929139551699</v>
      </c>
    </row>
    <row r="140" ht="22.6" customHeight="1" spans="1:4">
      <c r="A140" s="44" t="s">
        <v>83</v>
      </c>
      <c r="B140" s="49">
        <v>1040</v>
      </c>
      <c r="C140" s="49">
        <v>511.57</v>
      </c>
      <c r="D140" s="32">
        <f t="shared" si="3"/>
        <v>49.1894230769231</v>
      </c>
    </row>
    <row r="141" ht="14.25" customHeight="1" spans="1:4">
      <c r="A141" s="44" t="s">
        <v>87</v>
      </c>
      <c r="B141" s="49">
        <v>0</v>
      </c>
      <c r="C141" s="49">
        <v>62</v>
      </c>
      <c r="D141" s="32"/>
    </row>
    <row r="142" ht="14.25" customHeight="1" spans="1:4">
      <c r="A142" s="44" t="s">
        <v>187</v>
      </c>
      <c r="B142" s="49">
        <v>236</v>
      </c>
      <c r="C142" s="49">
        <v>132.63</v>
      </c>
      <c r="D142" s="32">
        <f t="shared" si="3"/>
        <v>56.1991525423729</v>
      </c>
    </row>
    <row r="143" ht="22.6" customHeight="1" spans="1:4">
      <c r="A143" s="44" t="s">
        <v>188</v>
      </c>
      <c r="B143" s="49">
        <v>33</v>
      </c>
      <c r="C143" s="49">
        <v>279</v>
      </c>
      <c r="D143" s="32">
        <f t="shared" si="3"/>
        <v>845.454545454545</v>
      </c>
    </row>
    <row r="144" ht="14.25" customHeight="1" spans="1:4">
      <c r="A144" s="44" t="s">
        <v>189</v>
      </c>
      <c r="B144" s="49">
        <v>40</v>
      </c>
      <c r="C144" s="49">
        <v>85.86</v>
      </c>
      <c r="D144" s="32">
        <f t="shared" si="3"/>
        <v>214.65</v>
      </c>
    </row>
    <row r="145" ht="14.25" customHeight="1" spans="1:4">
      <c r="A145" s="44" t="s">
        <v>190</v>
      </c>
      <c r="B145" s="49">
        <v>0</v>
      </c>
      <c r="C145" s="49">
        <v>77.64</v>
      </c>
      <c r="D145" s="32"/>
    </row>
    <row r="146" ht="14.25" customHeight="1" spans="1:4">
      <c r="A146" s="44" t="s">
        <v>191</v>
      </c>
      <c r="B146" s="49">
        <v>297</v>
      </c>
      <c r="C146" s="49">
        <v>195.8</v>
      </c>
      <c r="D146" s="32">
        <f t="shared" si="3"/>
        <v>65.9259259259259</v>
      </c>
    </row>
    <row r="147" ht="14.25" customHeight="1" spans="1:4">
      <c r="A147" s="44" t="s">
        <v>192</v>
      </c>
      <c r="B147" s="49">
        <v>3</v>
      </c>
      <c r="C147" s="49">
        <v>0.2</v>
      </c>
      <c r="D147" s="32">
        <f t="shared" si="3"/>
        <v>6.66666666666667</v>
      </c>
    </row>
    <row r="148" ht="22.6" customHeight="1" spans="1:4">
      <c r="A148" s="44" t="s">
        <v>193</v>
      </c>
      <c r="B148" s="49">
        <v>5</v>
      </c>
      <c r="C148" s="49">
        <v>29.92</v>
      </c>
      <c r="D148" s="32">
        <f t="shared" si="3"/>
        <v>598.4</v>
      </c>
    </row>
    <row r="149" ht="22.6" customHeight="1" spans="1:4">
      <c r="A149" s="44" t="s">
        <v>194</v>
      </c>
      <c r="B149" s="49">
        <v>1026</v>
      </c>
      <c r="C149" s="49">
        <v>495</v>
      </c>
      <c r="D149" s="32">
        <f t="shared" si="3"/>
        <v>48.2456140350877</v>
      </c>
    </row>
    <row r="150" ht="14.25" customHeight="1" spans="1:4">
      <c r="A150" s="44" t="s">
        <v>195</v>
      </c>
      <c r="B150" s="49">
        <v>275</v>
      </c>
      <c r="C150" s="49">
        <v>126.51</v>
      </c>
      <c r="D150" s="32">
        <f t="shared" si="3"/>
        <v>46.0036363636364</v>
      </c>
    </row>
    <row r="151" ht="14.25" customHeight="1" spans="1:4">
      <c r="A151" s="44" t="s">
        <v>83</v>
      </c>
      <c r="B151" s="49">
        <v>211</v>
      </c>
      <c r="C151" s="49">
        <v>66.25</v>
      </c>
      <c r="D151" s="32">
        <f t="shared" si="3"/>
        <v>31.3981042654028</v>
      </c>
    </row>
    <row r="152" ht="14.25" customHeight="1" spans="1:4">
      <c r="A152" s="44" t="s">
        <v>196</v>
      </c>
      <c r="B152" s="49">
        <v>7</v>
      </c>
      <c r="C152" s="49">
        <v>60.26</v>
      </c>
      <c r="D152" s="32">
        <f t="shared" si="3"/>
        <v>860.857142857143</v>
      </c>
    </row>
    <row r="153" ht="14.25" customHeight="1" spans="1:4">
      <c r="A153" s="44" t="s">
        <v>197</v>
      </c>
      <c r="B153" s="49">
        <v>3</v>
      </c>
      <c r="C153" s="49">
        <v>45</v>
      </c>
      <c r="D153" s="32">
        <f t="shared" si="3"/>
        <v>1500</v>
      </c>
    </row>
    <row r="154" ht="14.25" customHeight="1" spans="1:4">
      <c r="A154" s="44" t="s">
        <v>198</v>
      </c>
      <c r="B154" s="49">
        <v>3</v>
      </c>
      <c r="C154" s="49">
        <v>45</v>
      </c>
      <c r="D154" s="32">
        <f t="shared" si="3"/>
        <v>1500</v>
      </c>
    </row>
    <row r="155" ht="14.25" customHeight="1" spans="1:4">
      <c r="A155" s="44" t="s">
        <v>199</v>
      </c>
      <c r="B155" s="49">
        <v>361</v>
      </c>
      <c r="C155" s="49">
        <v>701.68</v>
      </c>
      <c r="D155" s="32">
        <f t="shared" si="3"/>
        <v>194.371191135734</v>
      </c>
    </row>
    <row r="156" ht="14.25" customHeight="1" spans="1:4">
      <c r="A156" s="44" t="s">
        <v>83</v>
      </c>
      <c r="B156" s="49">
        <v>114</v>
      </c>
      <c r="C156" s="49">
        <v>339.66</v>
      </c>
      <c r="D156" s="32">
        <f t="shared" si="3"/>
        <v>297.947368421053</v>
      </c>
    </row>
    <row r="157" ht="14.25" customHeight="1" spans="1:4">
      <c r="A157" s="44" t="s">
        <v>200</v>
      </c>
      <c r="B157" s="49">
        <v>147</v>
      </c>
      <c r="C157" s="49">
        <v>362.02</v>
      </c>
      <c r="D157" s="32">
        <f t="shared" si="3"/>
        <v>246.272108843537</v>
      </c>
    </row>
    <row r="158" ht="14.25" customHeight="1" spans="1:4">
      <c r="A158" s="44" t="s">
        <v>201</v>
      </c>
      <c r="B158" s="49">
        <v>159</v>
      </c>
      <c r="C158" s="49">
        <v>20.17</v>
      </c>
      <c r="D158" s="32">
        <f t="shared" si="3"/>
        <v>12.685534591195</v>
      </c>
    </row>
    <row r="159" ht="14.25" customHeight="1" spans="1:4">
      <c r="A159" s="44" t="s">
        <v>202</v>
      </c>
      <c r="B159" s="49">
        <v>77</v>
      </c>
      <c r="C159" s="49">
        <v>20.17</v>
      </c>
      <c r="D159" s="32">
        <f t="shared" si="3"/>
        <v>26.1948051948052</v>
      </c>
    </row>
    <row r="160" ht="22.6" customHeight="1" spans="1:4">
      <c r="A160" s="44" t="s">
        <v>203</v>
      </c>
      <c r="B160" s="49">
        <v>44664</v>
      </c>
      <c r="C160" s="49">
        <v>54229</v>
      </c>
      <c r="D160" s="32">
        <f t="shared" si="3"/>
        <v>121.415457639262</v>
      </c>
    </row>
    <row r="161" ht="22.6" customHeight="1" spans="1:4">
      <c r="A161" s="44" t="s">
        <v>204</v>
      </c>
      <c r="B161" s="49">
        <v>2431</v>
      </c>
      <c r="C161" s="49">
        <v>2504.37</v>
      </c>
      <c r="D161" s="32">
        <f t="shared" si="3"/>
        <v>103.018099547511</v>
      </c>
    </row>
    <row r="162" ht="14.25" customHeight="1" spans="1:4">
      <c r="A162" s="44" t="s">
        <v>83</v>
      </c>
      <c r="B162" s="49">
        <v>756</v>
      </c>
      <c r="C162" s="49">
        <v>416.46</v>
      </c>
      <c r="D162" s="32">
        <f t="shared" si="3"/>
        <v>55.0873015873016</v>
      </c>
    </row>
    <row r="163" ht="14.25" customHeight="1" spans="1:4">
      <c r="A163" s="44" t="s">
        <v>205</v>
      </c>
      <c r="B163" s="49">
        <v>62</v>
      </c>
      <c r="C163" s="49">
        <v>87.7</v>
      </c>
      <c r="D163" s="32">
        <f t="shared" si="3"/>
        <v>141.451612903226</v>
      </c>
    </row>
    <row r="164" ht="14.25" customHeight="1" spans="1:4">
      <c r="A164" s="44" t="s">
        <v>206</v>
      </c>
      <c r="B164" s="49">
        <v>157</v>
      </c>
      <c r="C164" s="49">
        <v>1638.6</v>
      </c>
      <c r="D164" s="32">
        <f t="shared" si="3"/>
        <v>1043.69426751592</v>
      </c>
    </row>
    <row r="165" ht="14.25" customHeight="1" spans="1:4">
      <c r="A165" s="44" t="s">
        <v>94</v>
      </c>
      <c r="B165" s="49">
        <v>0</v>
      </c>
      <c r="C165" s="49">
        <v>7</v>
      </c>
      <c r="D165" s="32"/>
    </row>
    <row r="166" ht="14.25" customHeight="1" spans="1:4">
      <c r="A166" s="44" t="s">
        <v>207</v>
      </c>
      <c r="B166" s="49">
        <v>1446</v>
      </c>
      <c r="C166" s="49">
        <v>354.61</v>
      </c>
      <c r="D166" s="32">
        <f t="shared" si="3"/>
        <v>24.5235131396957</v>
      </c>
    </row>
    <row r="167" ht="14.25" customHeight="1" spans="1:4">
      <c r="A167" s="44" t="s">
        <v>208</v>
      </c>
      <c r="B167" s="49">
        <v>1143</v>
      </c>
      <c r="C167" s="49">
        <v>1602.94</v>
      </c>
      <c r="D167" s="32">
        <f t="shared" si="3"/>
        <v>140.239720034996</v>
      </c>
    </row>
    <row r="168" ht="14.25" customHeight="1" spans="1:4">
      <c r="A168" s="44" t="s">
        <v>83</v>
      </c>
      <c r="B168" s="49">
        <v>430</v>
      </c>
      <c r="C168" s="49">
        <v>575.41</v>
      </c>
      <c r="D168" s="32">
        <f t="shared" si="3"/>
        <v>133.816279069767</v>
      </c>
    </row>
    <row r="169" ht="14.25" customHeight="1" spans="1:4">
      <c r="A169" s="44" t="s">
        <v>209</v>
      </c>
      <c r="B169" s="49">
        <v>103</v>
      </c>
      <c r="C169" s="49">
        <v>97.25</v>
      </c>
      <c r="D169" s="32">
        <f t="shared" si="3"/>
        <v>94.4174757281553</v>
      </c>
    </row>
    <row r="170" ht="14.25" customHeight="1" spans="1:4">
      <c r="A170" s="44" t="s">
        <v>210</v>
      </c>
      <c r="B170" s="49">
        <v>610</v>
      </c>
      <c r="C170" s="49">
        <v>930.28</v>
      </c>
      <c r="D170" s="32">
        <f t="shared" si="3"/>
        <v>152.504918032787</v>
      </c>
    </row>
    <row r="171" ht="14.25" customHeight="1" spans="1:4">
      <c r="A171" s="44" t="s">
        <v>211</v>
      </c>
      <c r="B171" s="49">
        <v>18819</v>
      </c>
      <c r="C171" s="49">
        <v>24662.04</v>
      </c>
      <c r="D171" s="32">
        <f t="shared" si="3"/>
        <v>131.048621074446</v>
      </c>
    </row>
    <row r="172" ht="22.6" customHeight="1" spans="1:4">
      <c r="A172" s="44" t="s">
        <v>212</v>
      </c>
      <c r="B172" s="49">
        <v>283</v>
      </c>
      <c r="C172" s="49">
        <v>630.33</v>
      </c>
      <c r="D172" s="32">
        <f t="shared" si="3"/>
        <v>222.731448763251</v>
      </c>
    </row>
    <row r="173" ht="14.25" customHeight="1" spans="1:4">
      <c r="A173" s="44" t="s">
        <v>213</v>
      </c>
      <c r="B173" s="49">
        <v>1517</v>
      </c>
      <c r="C173" s="49">
        <v>87.03</v>
      </c>
      <c r="D173" s="32">
        <f t="shared" si="3"/>
        <v>5.73698088332235</v>
      </c>
    </row>
    <row r="174" ht="14.25" customHeight="1" spans="1:4">
      <c r="A174" s="44" t="s">
        <v>214</v>
      </c>
      <c r="B174" s="49">
        <v>10309</v>
      </c>
      <c r="C174" s="49">
        <v>11712.68</v>
      </c>
      <c r="D174" s="32">
        <f t="shared" si="3"/>
        <v>113.616063633718</v>
      </c>
    </row>
    <row r="175" ht="22.6" customHeight="1" spans="1:4">
      <c r="A175" s="44" t="s">
        <v>215</v>
      </c>
      <c r="B175" s="49">
        <v>5700</v>
      </c>
      <c r="C175" s="49">
        <v>11232</v>
      </c>
      <c r="D175" s="32">
        <f t="shared" si="3"/>
        <v>197.052631578947</v>
      </c>
    </row>
    <row r="176" ht="22.6" customHeight="1" spans="1:4">
      <c r="A176" s="44" t="s">
        <v>216</v>
      </c>
      <c r="B176" s="49">
        <v>0</v>
      </c>
      <c r="C176" s="49">
        <v>1000</v>
      </c>
      <c r="D176" s="32"/>
    </row>
    <row r="177" ht="22.6" customHeight="1" spans="1:4">
      <c r="A177" s="44" t="s">
        <v>217</v>
      </c>
      <c r="B177" s="49">
        <v>1276</v>
      </c>
      <c r="C177" s="49">
        <v>1443.66</v>
      </c>
      <c r="D177" s="32">
        <f t="shared" si="3"/>
        <v>113.139498432602</v>
      </c>
    </row>
    <row r="178" ht="22.6" customHeight="1" spans="1:4">
      <c r="A178" s="44" t="s">
        <v>218</v>
      </c>
      <c r="B178" s="49">
        <v>1276</v>
      </c>
      <c r="C178" s="49">
        <v>1182</v>
      </c>
      <c r="D178" s="32">
        <f t="shared" si="3"/>
        <v>92.6332288401254</v>
      </c>
    </row>
    <row r="179" ht="14.25" customHeight="1" spans="1:4">
      <c r="A179" s="44" t="s">
        <v>219</v>
      </c>
      <c r="B179" s="49">
        <v>0</v>
      </c>
      <c r="C179" s="49">
        <v>15.89</v>
      </c>
      <c r="D179" s="32"/>
    </row>
    <row r="180" ht="14.25" customHeight="1" spans="1:4">
      <c r="A180" s="44" t="s">
        <v>220</v>
      </c>
      <c r="B180" s="49">
        <v>0</v>
      </c>
      <c r="C180" s="49">
        <v>125.48</v>
      </c>
      <c r="D180" s="32"/>
    </row>
    <row r="181" ht="14.25" customHeight="1" spans="1:4">
      <c r="A181" s="44" t="s">
        <v>221</v>
      </c>
      <c r="B181" s="49">
        <v>0</v>
      </c>
      <c r="C181" s="49">
        <v>6.4</v>
      </c>
      <c r="D181" s="32"/>
    </row>
    <row r="182" ht="22.6" customHeight="1" spans="1:4">
      <c r="A182" s="44" t="s">
        <v>222</v>
      </c>
      <c r="B182" s="49">
        <v>0</v>
      </c>
      <c r="C182" s="49">
        <v>24</v>
      </c>
      <c r="D182" s="32"/>
    </row>
    <row r="183" ht="14.25" customHeight="1" spans="1:4">
      <c r="A183" s="44" t="s">
        <v>223</v>
      </c>
      <c r="B183" s="49">
        <v>0</v>
      </c>
      <c r="C183" s="49">
        <v>89.89</v>
      </c>
      <c r="D183" s="32"/>
    </row>
    <row r="184" ht="22.6" customHeight="1" spans="1:4">
      <c r="A184" s="44" t="s">
        <v>224</v>
      </c>
      <c r="B184" s="49">
        <v>4929</v>
      </c>
      <c r="C184" s="49">
        <v>6685.29</v>
      </c>
      <c r="D184" s="32">
        <f t="shared" si="3"/>
        <v>135.631771150335</v>
      </c>
    </row>
    <row r="185" ht="14.25" customHeight="1" spans="1:4">
      <c r="A185" s="44" t="s">
        <v>225</v>
      </c>
      <c r="B185" s="49">
        <v>167</v>
      </c>
      <c r="C185" s="49">
        <v>976.45</v>
      </c>
      <c r="D185" s="32">
        <f t="shared" si="3"/>
        <v>584.700598802395</v>
      </c>
    </row>
    <row r="186" ht="14.25" customHeight="1" spans="1:4">
      <c r="A186" s="44" t="s">
        <v>226</v>
      </c>
      <c r="B186" s="49">
        <v>977</v>
      </c>
      <c r="C186" s="49">
        <v>1261.14</v>
      </c>
      <c r="D186" s="32">
        <f t="shared" si="3"/>
        <v>129.082906857728</v>
      </c>
    </row>
    <row r="187" ht="14.25" customHeight="1" spans="1:4">
      <c r="A187" s="44" t="s">
        <v>227</v>
      </c>
      <c r="B187" s="49">
        <v>10</v>
      </c>
      <c r="C187" s="49">
        <v>80</v>
      </c>
      <c r="D187" s="32">
        <f t="shared" si="3"/>
        <v>800</v>
      </c>
    </row>
    <row r="188" ht="22.6" customHeight="1" spans="1:4">
      <c r="A188" s="44" t="s">
        <v>228</v>
      </c>
      <c r="B188" s="49">
        <v>850</v>
      </c>
      <c r="C188" s="49">
        <v>4367.7</v>
      </c>
      <c r="D188" s="32">
        <f t="shared" ref="D188:D251" si="4">C188/B188*100</f>
        <v>513.847058823529</v>
      </c>
    </row>
    <row r="189" ht="14.25" customHeight="1" spans="1:4">
      <c r="A189" s="44" t="s">
        <v>229</v>
      </c>
      <c r="B189" s="49">
        <v>598</v>
      </c>
      <c r="C189" s="49">
        <v>613.24</v>
      </c>
      <c r="D189" s="32">
        <f t="shared" si="4"/>
        <v>102.548494983278</v>
      </c>
    </row>
    <row r="190" ht="14.25" customHeight="1" spans="1:4">
      <c r="A190" s="44" t="s">
        <v>230</v>
      </c>
      <c r="B190" s="49">
        <v>215</v>
      </c>
      <c r="C190" s="49">
        <v>35.56</v>
      </c>
      <c r="D190" s="32">
        <f t="shared" si="4"/>
        <v>16.5395348837209</v>
      </c>
    </row>
    <row r="191" ht="14.25" customHeight="1" spans="1:4">
      <c r="A191" s="44" t="s">
        <v>231</v>
      </c>
      <c r="B191" s="49">
        <v>219</v>
      </c>
      <c r="C191" s="49">
        <v>103.7</v>
      </c>
      <c r="D191" s="32">
        <f t="shared" si="4"/>
        <v>47.351598173516</v>
      </c>
    </row>
    <row r="192" ht="14.25" customHeight="1" spans="1:4">
      <c r="A192" s="44" t="s">
        <v>232</v>
      </c>
      <c r="B192" s="49">
        <v>65</v>
      </c>
      <c r="C192" s="49">
        <v>473.98</v>
      </c>
      <c r="D192" s="32">
        <f t="shared" si="4"/>
        <v>729.2</v>
      </c>
    </row>
    <row r="193" ht="14.25" customHeight="1" spans="1:4">
      <c r="A193" s="44" t="s">
        <v>233</v>
      </c>
      <c r="B193" s="49">
        <v>441</v>
      </c>
      <c r="C193" s="49">
        <v>523.33</v>
      </c>
      <c r="D193" s="32">
        <f t="shared" si="4"/>
        <v>118.668934240363</v>
      </c>
    </row>
    <row r="194" ht="14.25" customHeight="1" spans="1:4">
      <c r="A194" s="44" t="s">
        <v>234</v>
      </c>
      <c r="B194" s="49">
        <v>360</v>
      </c>
      <c r="C194" s="49">
        <v>212.02</v>
      </c>
      <c r="D194" s="32">
        <f t="shared" si="4"/>
        <v>58.8944444444444</v>
      </c>
    </row>
    <row r="195" ht="22.6" customHeight="1" spans="1:4">
      <c r="A195" s="44" t="s">
        <v>235</v>
      </c>
      <c r="B195" s="49">
        <v>10</v>
      </c>
      <c r="C195" s="49">
        <v>104.31</v>
      </c>
      <c r="D195" s="32">
        <f t="shared" si="4"/>
        <v>1043.1</v>
      </c>
    </row>
    <row r="196" ht="14.25" customHeight="1" spans="1:4">
      <c r="A196" s="44" t="s">
        <v>236</v>
      </c>
      <c r="B196" s="49">
        <v>6</v>
      </c>
      <c r="C196" s="49">
        <v>66.94</v>
      </c>
      <c r="D196" s="32">
        <f t="shared" si="4"/>
        <v>1115.66666666667</v>
      </c>
    </row>
    <row r="197" ht="14.25" customHeight="1" spans="1:4">
      <c r="A197" s="44" t="s">
        <v>237</v>
      </c>
      <c r="B197" s="49">
        <v>60</v>
      </c>
      <c r="C197" s="49">
        <v>140.06</v>
      </c>
      <c r="D197" s="32">
        <f t="shared" si="4"/>
        <v>233.433333333333</v>
      </c>
    </row>
    <row r="198" ht="14.25" customHeight="1" spans="1:4">
      <c r="A198" s="44" t="s">
        <v>238</v>
      </c>
      <c r="B198" s="49">
        <v>1100</v>
      </c>
      <c r="C198" s="49">
        <v>1176.09</v>
      </c>
      <c r="D198" s="32">
        <f t="shared" si="4"/>
        <v>106.917272727273</v>
      </c>
    </row>
    <row r="199" ht="14.25" customHeight="1" spans="1:4">
      <c r="A199" s="44" t="s">
        <v>83</v>
      </c>
      <c r="B199" s="49">
        <v>92</v>
      </c>
      <c r="C199" s="49">
        <v>141.85</v>
      </c>
      <c r="D199" s="32">
        <f t="shared" si="4"/>
        <v>154.184782608696</v>
      </c>
    </row>
    <row r="200" ht="14.25" customHeight="1" spans="1:4">
      <c r="A200" s="44" t="s">
        <v>239</v>
      </c>
      <c r="B200" s="49">
        <v>84</v>
      </c>
      <c r="C200" s="49">
        <v>165.22</v>
      </c>
      <c r="D200" s="32">
        <f t="shared" si="4"/>
        <v>196.690476190476</v>
      </c>
    </row>
    <row r="201" ht="22.6" customHeight="1" spans="1:4">
      <c r="A201" s="44" t="s">
        <v>240</v>
      </c>
      <c r="B201" s="49">
        <v>871</v>
      </c>
      <c r="C201" s="49">
        <v>613.19</v>
      </c>
      <c r="D201" s="32">
        <f t="shared" si="4"/>
        <v>70.4006888633754</v>
      </c>
    </row>
    <row r="202" ht="14.25" customHeight="1" spans="1:4">
      <c r="A202" s="44" t="s">
        <v>241</v>
      </c>
      <c r="B202" s="49">
        <v>53</v>
      </c>
      <c r="C202" s="49">
        <v>255.83</v>
      </c>
      <c r="D202" s="32">
        <f t="shared" si="4"/>
        <v>482.698113207547</v>
      </c>
    </row>
    <row r="203" ht="14.25" customHeight="1" spans="1:4">
      <c r="A203" s="44" t="s">
        <v>242</v>
      </c>
      <c r="B203" s="49">
        <v>0</v>
      </c>
      <c r="C203" s="49">
        <v>11.58</v>
      </c>
      <c r="D203" s="32"/>
    </row>
    <row r="204" ht="14.25" customHeight="1" spans="1:4">
      <c r="A204" s="44" t="s">
        <v>83</v>
      </c>
      <c r="B204" s="49">
        <v>0</v>
      </c>
      <c r="C204" s="49">
        <v>11.58</v>
      </c>
      <c r="D204" s="32"/>
    </row>
    <row r="205" ht="14.25" customHeight="1" spans="1:4">
      <c r="A205" s="44" t="s">
        <v>243</v>
      </c>
      <c r="B205" s="49">
        <v>10180</v>
      </c>
      <c r="C205" s="49">
        <v>9515.4</v>
      </c>
      <c r="D205" s="32">
        <f t="shared" si="4"/>
        <v>93.4715127701375</v>
      </c>
    </row>
    <row r="206" ht="14.25" customHeight="1" spans="1:4">
      <c r="A206" s="44" t="s">
        <v>244</v>
      </c>
      <c r="B206" s="49">
        <v>9449</v>
      </c>
      <c r="C206" s="49">
        <v>9515.4</v>
      </c>
      <c r="D206" s="32">
        <f t="shared" si="4"/>
        <v>100.702719864536</v>
      </c>
    </row>
    <row r="207" ht="14.25" customHeight="1" spans="1:4">
      <c r="A207" s="44" t="s">
        <v>245</v>
      </c>
      <c r="B207" s="49">
        <v>105</v>
      </c>
      <c r="C207" s="49">
        <v>101.82</v>
      </c>
      <c r="D207" s="32">
        <f t="shared" si="4"/>
        <v>96.9714285714286</v>
      </c>
    </row>
    <row r="208" ht="14.25" customHeight="1" spans="1:4">
      <c r="A208" s="44" t="s">
        <v>246</v>
      </c>
      <c r="B208" s="49">
        <v>105</v>
      </c>
      <c r="C208" s="49">
        <v>101.82</v>
      </c>
      <c r="D208" s="32">
        <f t="shared" si="4"/>
        <v>96.9714285714286</v>
      </c>
    </row>
    <row r="209" ht="14.25" customHeight="1" spans="1:4">
      <c r="A209" s="44" t="s">
        <v>247</v>
      </c>
      <c r="B209" s="49">
        <v>942</v>
      </c>
      <c r="C209" s="49">
        <v>1653.88</v>
      </c>
      <c r="D209" s="32">
        <f t="shared" si="4"/>
        <v>175.571125265393</v>
      </c>
    </row>
    <row r="210" ht="14.25" customHeight="1" spans="1:4">
      <c r="A210" s="44" t="s">
        <v>248</v>
      </c>
      <c r="B210" s="49">
        <v>942</v>
      </c>
      <c r="C210" s="49">
        <v>1653.88</v>
      </c>
      <c r="D210" s="32">
        <f t="shared" si="4"/>
        <v>175.571125265393</v>
      </c>
    </row>
    <row r="211" ht="14.25" customHeight="1" spans="1:4">
      <c r="A211" s="44" t="s">
        <v>249</v>
      </c>
      <c r="B211" s="49">
        <v>120</v>
      </c>
      <c r="C211" s="49">
        <v>927.01</v>
      </c>
      <c r="D211" s="32">
        <f t="shared" si="4"/>
        <v>772.508333333333</v>
      </c>
    </row>
    <row r="212" ht="22.6" customHeight="1" spans="1:4">
      <c r="A212" s="44" t="s">
        <v>83</v>
      </c>
      <c r="B212" s="49">
        <v>55</v>
      </c>
      <c r="C212" s="49">
        <v>237.12</v>
      </c>
      <c r="D212" s="32">
        <f t="shared" si="4"/>
        <v>431.127272727273</v>
      </c>
    </row>
    <row r="213" ht="22.6" customHeight="1" spans="1:4">
      <c r="A213" s="44" t="s">
        <v>250</v>
      </c>
      <c r="B213" s="49">
        <v>45</v>
      </c>
      <c r="C213" s="49">
        <v>147.19</v>
      </c>
      <c r="D213" s="32">
        <f t="shared" si="4"/>
        <v>327.088888888889</v>
      </c>
    </row>
    <row r="214" ht="22.6" customHeight="1" spans="1:4">
      <c r="A214" s="44" t="s">
        <v>251</v>
      </c>
      <c r="B214" s="49">
        <v>20</v>
      </c>
      <c r="C214" s="49">
        <v>542.7</v>
      </c>
      <c r="D214" s="32">
        <f t="shared" si="4"/>
        <v>2713.5</v>
      </c>
    </row>
    <row r="215" ht="14.25" customHeight="1" spans="1:4">
      <c r="A215" s="44" t="s">
        <v>252</v>
      </c>
      <c r="B215" s="49">
        <v>2476</v>
      </c>
      <c r="C215" s="49">
        <v>2808.35</v>
      </c>
      <c r="D215" s="32">
        <f t="shared" si="4"/>
        <v>113.422859450727</v>
      </c>
    </row>
    <row r="216" ht="14.25" customHeight="1" spans="1:4">
      <c r="A216" s="44" t="s">
        <v>253</v>
      </c>
      <c r="B216" s="49">
        <v>2476</v>
      </c>
      <c r="C216" s="49">
        <v>2808.35</v>
      </c>
      <c r="D216" s="32">
        <f t="shared" si="4"/>
        <v>113.422859450727</v>
      </c>
    </row>
    <row r="217" ht="14.25" customHeight="1" spans="1:4">
      <c r="A217" s="44" t="s">
        <v>254</v>
      </c>
      <c r="B217" s="49">
        <v>32819</v>
      </c>
      <c r="C217" s="49">
        <v>23349</v>
      </c>
      <c r="D217" s="32">
        <f t="shared" si="4"/>
        <v>71.144763703952</v>
      </c>
    </row>
    <row r="218" ht="14.25" customHeight="1" spans="1:4">
      <c r="A218" s="44" t="s">
        <v>255</v>
      </c>
      <c r="B218" s="49">
        <v>3532</v>
      </c>
      <c r="C218" s="49">
        <v>1344.64</v>
      </c>
      <c r="D218" s="32">
        <f t="shared" si="4"/>
        <v>38.0702151755379</v>
      </c>
    </row>
    <row r="219" ht="14.25" customHeight="1" spans="1:4">
      <c r="A219" s="44" t="s">
        <v>83</v>
      </c>
      <c r="B219" s="49">
        <v>3420</v>
      </c>
      <c r="C219" s="49">
        <v>467.14</v>
      </c>
      <c r="D219" s="32">
        <f t="shared" si="4"/>
        <v>13.6590643274854</v>
      </c>
    </row>
    <row r="220" ht="14.25" customHeight="1" spans="1:4">
      <c r="A220" s="44" t="s">
        <v>256</v>
      </c>
      <c r="B220" s="49">
        <v>112</v>
      </c>
      <c r="C220" s="49">
        <v>877.5</v>
      </c>
      <c r="D220" s="32">
        <f t="shared" si="4"/>
        <v>783.482142857143</v>
      </c>
    </row>
    <row r="221" ht="14.25" customHeight="1" spans="1:4">
      <c r="A221" s="44" t="s">
        <v>257</v>
      </c>
      <c r="B221" s="49">
        <v>2824</v>
      </c>
      <c r="C221" s="49">
        <v>2480.8</v>
      </c>
      <c r="D221" s="32">
        <f t="shared" si="4"/>
        <v>87.8470254957507</v>
      </c>
    </row>
    <row r="222" ht="22.6" customHeight="1" spans="1:4">
      <c r="A222" s="44" t="s">
        <v>258</v>
      </c>
      <c r="B222" s="49">
        <v>1242</v>
      </c>
      <c r="C222" s="49">
        <v>797.85</v>
      </c>
      <c r="D222" s="32">
        <f t="shared" si="4"/>
        <v>64.2391304347826</v>
      </c>
    </row>
    <row r="223" ht="14.25" customHeight="1" spans="1:4">
      <c r="A223" s="44" t="s">
        <v>259</v>
      </c>
      <c r="B223" s="49">
        <v>904</v>
      </c>
      <c r="C223" s="49">
        <v>630.21</v>
      </c>
      <c r="D223" s="32">
        <f t="shared" si="4"/>
        <v>69.7134955752212</v>
      </c>
    </row>
    <row r="224" ht="14.25" customHeight="1" spans="1:4">
      <c r="A224" s="44" t="s">
        <v>260</v>
      </c>
      <c r="B224" s="49">
        <v>47</v>
      </c>
      <c r="C224" s="49">
        <v>904.73</v>
      </c>
      <c r="D224" s="32">
        <f t="shared" si="4"/>
        <v>1924.95744680851</v>
      </c>
    </row>
    <row r="225" ht="14.25" customHeight="1" spans="1:4">
      <c r="A225" s="44" t="s">
        <v>261</v>
      </c>
      <c r="B225" s="49">
        <v>631</v>
      </c>
      <c r="C225" s="49">
        <v>148.01</v>
      </c>
      <c r="D225" s="32">
        <f t="shared" si="4"/>
        <v>23.4564183835182</v>
      </c>
    </row>
    <row r="226" ht="14.25" customHeight="1" spans="1:4">
      <c r="A226" s="44" t="s">
        <v>262</v>
      </c>
      <c r="B226" s="49">
        <v>1616</v>
      </c>
      <c r="C226" s="49">
        <v>1393.91</v>
      </c>
      <c r="D226" s="32">
        <f t="shared" si="4"/>
        <v>86.2568069306931</v>
      </c>
    </row>
    <row r="227" ht="14.25" customHeight="1" spans="1:4">
      <c r="A227" s="44" t="s">
        <v>263</v>
      </c>
      <c r="B227" s="49">
        <v>176</v>
      </c>
      <c r="C227" s="49">
        <v>1393.91</v>
      </c>
      <c r="D227" s="32">
        <f t="shared" si="4"/>
        <v>791.994318181818</v>
      </c>
    </row>
    <row r="228" ht="14.25" customHeight="1" spans="1:4">
      <c r="A228" s="44" t="s">
        <v>264</v>
      </c>
      <c r="B228" s="49">
        <v>13533</v>
      </c>
      <c r="C228" s="49">
        <v>7371.33</v>
      </c>
      <c r="D228" s="32">
        <f>C228/B228*100</f>
        <v>54.4692972733319</v>
      </c>
    </row>
    <row r="229" ht="22.6" customHeight="1" spans="1:4">
      <c r="A229" s="44" t="s">
        <v>265</v>
      </c>
      <c r="B229" s="49">
        <v>1632</v>
      </c>
      <c r="C229" s="49">
        <v>1038.96</v>
      </c>
      <c r="D229" s="32">
        <f>C229/B229*100</f>
        <v>63.6617647058823</v>
      </c>
    </row>
    <row r="230" ht="14.25" customHeight="1" spans="1:4">
      <c r="A230" s="44" t="s">
        <v>266</v>
      </c>
      <c r="B230">
        <v>194</v>
      </c>
      <c r="C230" s="49">
        <v>5.65</v>
      </c>
      <c r="D230" s="32">
        <f>C230/B230*100</f>
        <v>2.91237113402062</v>
      </c>
    </row>
    <row r="231" ht="14.25" customHeight="1" spans="1:4">
      <c r="A231" s="44" t="s">
        <v>267</v>
      </c>
      <c r="B231" s="49">
        <v>4185</v>
      </c>
      <c r="C231" s="49">
        <v>3861.7</v>
      </c>
      <c r="D231" s="32">
        <f t="shared" si="4"/>
        <v>92.2747909199522</v>
      </c>
    </row>
    <row r="232" ht="14.25" customHeight="1" spans="1:4">
      <c r="A232" s="44" t="s">
        <v>268</v>
      </c>
      <c r="B232" s="49">
        <v>1363</v>
      </c>
      <c r="C232" s="49">
        <v>275.52</v>
      </c>
      <c r="D232" s="32">
        <f t="shared" si="4"/>
        <v>20.2142333088775</v>
      </c>
    </row>
    <row r="233" ht="14.25" customHeight="1" spans="1:4">
      <c r="A233" s="44" t="s">
        <v>269</v>
      </c>
      <c r="B233" s="49">
        <v>5320</v>
      </c>
      <c r="C233" s="49">
        <v>1884.25</v>
      </c>
      <c r="D233" s="32">
        <f t="shared" si="4"/>
        <v>35.4182330827068</v>
      </c>
    </row>
    <row r="234" ht="14.25" customHeight="1" spans="1:4">
      <c r="A234" s="44" t="s">
        <v>270</v>
      </c>
      <c r="B234" s="49">
        <v>828</v>
      </c>
      <c r="C234" s="49">
        <v>305.25</v>
      </c>
      <c r="D234" s="32">
        <f t="shared" si="4"/>
        <v>36.8659420289855</v>
      </c>
    </row>
    <row r="235" ht="14.25" customHeight="1" spans="1:4">
      <c r="A235" s="44" t="s">
        <v>271</v>
      </c>
      <c r="B235" s="49">
        <v>275</v>
      </c>
      <c r="C235" s="49">
        <v>30</v>
      </c>
      <c r="D235" s="32">
        <f t="shared" si="4"/>
        <v>10.9090909090909</v>
      </c>
    </row>
    <row r="236" ht="14.25" customHeight="1" spans="1:4">
      <c r="A236" s="44" t="s">
        <v>272</v>
      </c>
      <c r="B236" s="49">
        <v>275</v>
      </c>
      <c r="C236" s="49">
        <v>30</v>
      </c>
      <c r="D236" s="32">
        <f t="shared" si="4"/>
        <v>10.9090909090909</v>
      </c>
    </row>
    <row r="237" ht="14.25" customHeight="1" spans="1:4">
      <c r="A237" s="44" t="s">
        <v>273</v>
      </c>
      <c r="B237" s="49">
        <v>1263</v>
      </c>
      <c r="C237" s="49">
        <v>1620.51</v>
      </c>
      <c r="D237" s="32">
        <f t="shared" si="4"/>
        <v>128.306413301663</v>
      </c>
    </row>
    <row r="238" ht="14.25" customHeight="1" spans="1:4">
      <c r="A238" s="44" t="s">
        <v>274</v>
      </c>
      <c r="B238" s="49">
        <v>656</v>
      </c>
      <c r="C238" s="49">
        <v>526.79</v>
      </c>
      <c r="D238" s="32">
        <f t="shared" si="4"/>
        <v>80.3033536585366</v>
      </c>
    </row>
    <row r="239" ht="22.6" customHeight="1" spans="1:4">
      <c r="A239" s="44" t="s">
        <v>275</v>
      </c>
      <c r="B239" s="49">
        <v>593</v>
      </c>
      <c r="C239" s="49">
        <v>1093.72</v>
      </c>
      <c r="D239" s="32">
        <f t="shared" si="4"/>
        <v>184.43844856661</v>
      </c>
    </row>
    <row r="240" ht="14.25" customHeight="1" spans="1:4">
      <c r="A240" s="44" t="s">
        <v>276</v>
      </c>
      <c r="B240" s="49">
        <v>3638</v>
      </c>
      <c r="C240" s="49">
        <v>4186.33</v>
      </c>
      <c r="D240" s="32">
        <f t="shared" si="4"/>
        <v>115.072292468389</v>
      </c>
    </row>
    <row r="241" ht="14.25" customHeight="1" spans="1:4">
      <c r="A241" s="44" t="s">
        <v>277</v>
      </c>
      <c r="B241" s="49">
        <v>1225</v>
      </c>
      <c r="C241" s="49">
        <v>1293.12</v>
      </c>
      <c r="D241" s="32">
        <f t="shared" si="4"/>
        <v>105.560816326531</v>
      </c>
    </row>
    <row r="242" ht="22.6" customHeight="1" spans="1:4">
      <c r="A242" s="44" t="s">
        <v>278</v>
      </c>
      <c r="B242" s="49">
        <v>2411</v>
      </c>
      <c r="C242" s="49">
        <v>2693.21</v>
      </c>
      <c r="D242" s="32">
        <f t="shared" si="4"/>
        <v>111.705101617586</v>
      </c>
    </row>
    <row r="243" ht="14.25" customHeight="1" spans="1:4">
      <c r="A243" s="44" t="s">
        <v>279</v>
      </c>
      <c r="B243" s="49">
        <v>14</v>
      </c>
      <c r="C243" s="49">
        <v>200</v>
      </c>
      <c r="D243" s="32">
        <f t="shared" si="4"/>
        <v>1428.57142857143</v>
      </c>
    </row>
    <row r="244" ht="14.25" customHeight="1" spans="1:4">
      <c r="A244" s="44" t="s">
        <v>280</v>
      </c>
      <c r="B244" s="49">
        <v>2844</v>
      </c>
      <c r="C244" s="49">
        <v>3650</v>
      </c>
      <c r="D244" s="32">
        <f t="shared" si="4"/>
        <v>128.340365682138</v>
      </c>
    </row>
    <row r="245" ht="22.6" customHeight="1" spans="1:4">
      <c r="A245" s="44" t="s">
        <v>281</v>
      </c>
      <c r="B245" s="49">
        <v>0</v>
      </c>
      <c r="C245" s="49">
        <v>300</v>
      </c>
      <c r="D245" s="32"/>
    </row>
    <row r="246" ht="14.25" customHeight="1" spans="1:4">
      <c r="A246" s="44" t="s">
        <v>282</v>
      </c>
      <c r="B246" s="49">
        <v>2844</v>
      </c>
      <c r="C246" s="49">
        <v>2454.9</v>
      </c>
      <c r="D246" s="32">
        <f t="shared" si="4"/>
        <v>86.3185654008439</v>
      </c>
    </row>
    <row r="247" ht="22.6" customHeight="1" spans="1:4">
      <c r="A247" s="44" t="s">
        <v>283</v>
      </c>
      <c r="B247" s="49">
        <v>1996</v>
      </c>
      <c r="C247" s="49">
        <v>1245</v>
      </c>
      <c r="D247" s="32">
        <f t="shared" si="4"/>
        <v>62.374749498998</v>
      </c>
    </row>
    <row r="248" ht="14.25" customHeight="1" spans="1:4">
      <c r="A248" s="44" t="s">
        <v>284</v>
      </c>
      <c r="B248" s="49">
        <v>1943</v>
      </c>
      <c r="C248" s="49">
        <v>1245</v>
      </c>
      <c r="D248" s="32">
        <f t="shared" si="4"/>
        <v>64.076170869789</v>
      </c>
    </row>
    <row r="249" ht="14.25" customHeight="1" spans="1:4">
      <c r="A249" s="44" t="s">
        <v>285</v>
      </c>
      <c r="B249" s="49">
        <v>214</v>
      </c>
      <c r="C249" s="49">
        <v>187.48</v>
      </c>
      <c r="D249" s="32">
        <f t="shared" si="4"/>
        <v>87.607476635514</v>
      </c>
    </row>
    <row r="250" ht="14.25" customHeight="1" spans="1:4">
      <c r="A250" s="44" t="s">
        <v>286</v>
      </c>
      <c r="B250" s="49">
        <v>214</v>
      </c>
      <c r="C250" s="49">
        <v>187.48</v>
      </c>
      <c r="D250" s="32">
        <f t="shared" si="4"/>
        <v>87.607476635514</v>
      </c>
    </row>
    <row r="251" ht="14.25" customHeight="1" spans="1:4">
      <c r="A251" s="44" t="s">
        <v>287</v>
      </c>
      <c r="B251" s="49">
        <v>524</v>
      </c>
      <c r="C251" s="49">
        <v>734.07</v>
      </c>
      <c r="D251" s="32">
        <f t="shared" si="4"/>
        <v>140.089694656489</v>
      </c>
    </row>
    <row r="252" ht="14.25" customHeight="1" spans="1:4">
      <c r="A252" s="44" t="s">
        <v>83</v>
      </c>
      <c r="B252" s="49">
        <v>235</v>
      </c>
      <c r="C252" s="49">
        <v>323.03</v>
      </c>
      <c r="D252" s="32">
        <f t="shared" ref="D252:D315" si="5">C252/B252*100</f>
        <v>137.459574468085</v>
      </c>
    </row>
    <row r="253" ht="14.25" customHeight="1" spans="1:4">
      <c r="A253" s="44" t="s">
        <v>87</v>
      </c>
      <c r="B253" s="49">
        <v>66</v>
      </c>
      <c r="C253" s="49">
        <v>0.44</v>
      </c>
      <c r="D253" s="32">
        <f t="shared" si="5"/>
        <v>0.666666666666667</v>
      </c>
    </row>
    <row r="254" ht="14.25" customHeight="1" spans="1:4">
      <c r="A254" s="44" t="s">
        <v>288</v>
      </c>
      <c r="B254" s="49">
        <v>0</v>
      </c>
      <c r="C254" s="49">
        <v>163.17</v>
      </c>
      <c r="D254" s="32"/>
    </row>
    <row r="255" ht="14.25" customHeight="1" spans="1:4">
      <c r="A255" s="44" t="s">
        <v>289</v>
      </c>
      <c r="B255" s="49">
        <v>14</v>
      </c>
      <c r="C255" s="49">
        <v>173.21</v>
      </c>
      <c r="D255" s="32">
        <f t="shared" si="5"/>
        <v>1237.21428571429</v>
      </c>
    </row>
    <row r="256" ht="14.25" customHeight="1" spans="1:4">
      <c r="A256" s="44" t="s">
        <v>290</v>
      </c>
      <c r="B256" s="49">
        <v>206</v>
      </c>
      <c r="C256" s="49">
        <v>74.22</v>
      </c>
      <c r="D256" s="32">
        <f t="shared" si="5"/>
        <v>36.0291262135922</v>
      </c>
    </row>
    <row r="257" ht="14.25" customHeight="1" spans="1:4">
      <c r="A257" s="44" t="s">
        <v>291</v>
      </c>
      <c r="B257" s="49">
        <v>560</v>
      </c>
      <c r="C257" s="49"/>
      <c r="D257" s="32">
        <f t="shared" si="5"/>
        <v>0</v>
      </c>
    </row>
    <row r="258" ht="14.25" customHeight="1" spans="1:4">
      <c r="A258" s="44" t="s">
        <v>292</v>
      </c>
      <c r="B258" s="49">
        <v>560</v>
      </c>
      <c r="C258" s="49"/>
      <c r="D258" s="32">
        <f t="shared" si="5"/>
        <v>0</v>
      </c>
    </row>
    <row r="259" ht="14.25" customHeight="1" spans="1:4">
      <c r="A259" s="44" t="s">
        <v>293</v>
      </c>
      <c r="B259" s="49">
        <v>4900</v>
      </c>
      <c r="C259" s="49">
        <v>10311</v>
      </c>
      <c r="D259" s="32">
        <f t="shared" si="5"/>
        <v>210.428571428571</v>
      </c>
    </row>
    <row r="260" ht="14.25" customHeight="1" spans="1:4">
      <c r="A260" s="44" t="s">
        <v>294</v>
      </c>
      <c r="B260" s="49">
        <v>795</v>
      </c>
      <c r="C260" s="49">
        <v>874.8</v>
      </c>
      <c r="D260" s="32">
        <f t="shared" si="5"/>
        <v>110.037735849057</v>
      </c>
    </row>
    <row r="261" ht="14.25" customHeight="1" spans="1:4">
      <c r="A261" s="44" t="s">
        <v>83</v>
      </c>
      <c r="B261" s="49">
        <v>646</v>
      </c>
      <c r="C261" s="49">
        <v>829.98</v>
      </c>
      <c r="D261" s="32">
        <f t="shared" si="5"/>
        <v>128.479876160991</v>
      </c>
    </row>
    <row r="262" ht="14.25" customHeight="1" spans="1:4">
      <c r="A262" s="44" t="s">
        <v>295</v>
      </c>
      <c r="B262" s="49">
        <v>124</v>
      </c>
      <c r="C262" s="49">
        <v>44.82</v>
      </c>
      <c r="D262" s="32">
        <f t="shared" si="5"/>
        <v>36.1451612903226</v>
      </c>
    </row>
    <row r="263" ht="14.25" customHeight="1" spans="1:4">
      <c r="A263" s="44" t="s">
        <v>296</v>
      </c>
      <c r="B263" s="49">
        <v>310</v>
      </c>
      <c r="C263" s="49">
        <v>0.36</v>
      </c>
      <c r="D263" s="32">
        <f t="shared" si="5"/>
        <v>0.116129032258065</v>
      </c>
    </row>
    <row r="264" ht="14.25" customHeight="1" spans="1:4">
      <c r="A264" s="44" t="s">
        <v>297</v>
      </c>
      <c r="B264" s="49">
        <v>310</v>
      </c>
      <c r="C264" s="49">
        <v>0.36</v>
      </c>
      <c r="D264" s="32">
        <f t="shared" si="5"/>
        <v>0.116129032258065</v>
      </c>
    </row>
    <row r="265" ht="14.25" customHeight="1" spans="1:4">
      <c r="A265" s="44" t="s">
        <v>298</v>
      </c>
      <c r="B265" s="49">
        <v>3517</v>
      </c>
      <c r="C265" s="49">
        <v>8797.5</v>
      </c>
      <c r="D265" s="32">
        <f t="shared" si="5"/>
        <v>250.142166619278</v>
      </c>
    </row>
    <row r="266" ht="14.25" customHeight="1" spans="1:4">
      <c r="A266" s="44" t="s">
        <v>299</v>
      </c>
      <c r="B266" s="49">
        <v>40</v>
      </c>
      <c r="C266" s="49">
        <v>2374.6</v>
      </c>
      <c r="D266" s="32">
        <f t="shared" si="5"/>
        <v>5936.5</v>
      </c>
    </row>
    <row r="267" ht="14.25" customHeight="1" spans="1:4">
      <c r="A267" s="44" t="s">
        <v>300</v>
      </c>
      <c r="B267" s="49">
        <v>3228</v>
      </c>
      <c r="C267" s="49">
        <v>5488.72</v>
      </c>
      <c r="D267" s="32">
        <f t="shared" si="5"/>
        <v>170.034696406444</v>
      </c>
    </row>
    <row r="268" ht="14.25" customHeight="1" spans="1:4">
      <c r="A268" s="44" t="s">
        <v>301</v>
      </c>
      <c r="B268" s="49">
        <v>0</v>
      </c>
      <c r="C268" s="49">
        <v>910</v>
      </c>
      <c r="D268" s="32"/>
    </row>
    <row r="269" ht="14.25" customHeight="1" spans="1:4">
      <c r="A269" s="44" t="s">
        <v>302</v>
      </c>
      <c r="B269" s="49">
        <v>249</v>
      </c>
      <c r="C269" s="49">
        <v>204.19</v>
      </c>
      <c r="D269" s="32">
        <f t="shared" si="5"/>
        <v>82.004016064257</v>
      </c>
    </row>
    <row r="270" ht="14.25" customHeight="1" spans="1:4">
      <c r="A270" s="44" t="s">
        <v>303</v>
      </c>
      <c r="B270" s="49">
        <v>0</v>
      </c>
      <c r="C270" s="49">
        <v>311</v>
      </c>
      <c r="D270" s="32"/>
    </row>
    <row r="271" ht="14.25" customHeight="1" spans="1:4">
      <c r="A271" s="44" t="s">
        <v>304</v>
      </c>
      <c r="B271" s="49">
        <v>0</v>
      </c>
      <c r="C271" s="49">
        <v>256</v>
      </c>
      <c r="D271" s="32"/>
    </row>
    <row r="272" ht="14.25" customHeight="1" spans="1:4">
      <c r="A272" s="44" t="s">
        <v>305</v>
      </c>
      <c r="B272" s="49">
        <v>0</v>
      </c>
      <c r="C272" s="49">
        <v>55</v>
      </c>
      <c r="D272" s="32"/>
    </row>
    <row r="273" ht="14.25" customHeight="1" spans="1:4">
      <c r="A273" s="44" t="s">
        <v>306</v>
      </c>
      <c r="B273" s="49">
        <v>265</v>
      </c>
      <c r="C273" s="49">
        <v>256.57</v>
      </c>
      <c r="D273" s="32">
        <f t="shared" si="5"/>
        <v>96.8188679245283</v>
      </c>
    </row>
    <row r="274" ht="14.25" customHeight="1" spans="1:4">
      <c r="A274" s="44" t="s">
        <v>307</v>
      </c>
      <c r="B274" s="49">
        <v>265</v>
      </c>
      <c r="C274" s="49">
        <v>256.57</v>
      </c>
      <c r="D274" s="32">
        <f t="shared" si="5"/>
        <v>96.8188679245283</v>
      </c>
    </row>
    <row r="275" ht="14.25" customHeight="1" spans="1:4">
      <c r="A275" s="44" t="s">
        <v>308</v>
      </c>
      <c r="B275" s="49">
        <v>13</v>
      </c>
      <c r="C275" s="49">
        <v>7.33</v>
      </c>
      <c r="D275" s="32">
        <f t="shared" si="5"/>
        <v>56.3846153846154</v>
      </c>
    </row>
    <row r="276" ht="14.25" customHeight="1" spans="1:4">
      <c r="A276" s="44" t="s">
        <v>309</v>
      </c>
      <c r="B276" s="49">
        <v>13</v>
      </c>
      <c r="C276" s="49">
        <v>7.33</v>
      </c>
      <c r="D276" s="32">
        <f t="shared" si="5"/>
        <v>56.3846153846154</v>
      </c>
    </row>
    <row r="277" ht="14.25" customHeight="1" spans="1:4">
      <c r="A277" s="44" t="s">
        <v>310</v>
      </c>
      <c r="B277" s="49">
        <v>0</v>
      </c>
      <c r="C277" s="49">
        <v>63.52</v>
      </c>
      <c r="D277" s="32"/>
    </row>
    <row r="278" ht="22.6" customHeight="1" spans="1:4">
      <c r="A278" s="44" t="s">
        <v>311</v>
      </c>
      <c r="B278" s="49">
        <v>0</v>
      </c>
      <c r="C278" s="49">
        <v>63.52</v>
      </c>
      <c r="D278" s="32"/>
    </row>
    <row r="279" ht="14.25" customHeight="1" spans="1:4">
      <c r="A279" s="44" t="s">
        <v>312</v>
      </c>
      <c r="B279" s="49">
        <v>18140</v>
      </c>
      <c r="C279" s="49">
        <v>19184</v>
      </c>
      <c r="D279" s="32">
        <f t="shared" si="5"/>
        <v>105.755237045204</v>
      </c>
    </row>
    <row r="280" ht="22.6" customHeight="1" spans="1:4">
      <c r="A280" s="44" t="s">
        <v>313</v>
      </c>
      <c r="B280" s="49">
        <v>3350</v>
      </c>
      <c r="C280" s="49">
        <v>3445.36</v>
      </c>
      <c r="D280" s="32">
        <f t="shared" si="5"/>
        <v>102.846567164179</v>
      </c>
    </row>
    <row r="281" ht="14.25" customHeight="1" spans="1:4">
      <c r="A281" s="44" t="s">
        <v>83</v>
      </c>
      <c r="B281" s="49">
        <v>889</v>
      </c>
      <c r="C281" s="49">
        <v>1478.83</v>
      </c>
      <c r="D281" s="32">
        <f t="shared" si="5"/>
        <v>166.347581552306</v>
      </c>
    </row>
    <row r="282" ht="14.25" customHeight="1" spans="1:4">
      <c r="A282" s="44" t="s">
        <v>314</v>
      </c>
      <c r="B282" s="49">
        <v>45</v>
      </c>
      <c r="C282" s="49">
        <v>406.84</v>
      </c>
      <c r="D282" s="32">
        <f t="shared" si="5"/>
        <v>904.088888888889</v>
      </c>
    </row>
    <row r="283" ht="14.25" customHeight="1" spans="1:4">
      <c r="A283" s="44" t="s">
        <v>315</v>
      </c>
      <c r="B283" s="49">
        <v>2333</v>
      </c>
      <c r="C283" s="49">
        <v>1559.69</v>
      </c>
      <c r="D283" s="32">
        <f t="shared" si="5"/>
        <v>66.8534076296614</v>
      </c>
    </row>
    <row r="284" ht="22.6" customHeight="1" spans="1:4">
      <c r="A284" s="44" t="s">
        <v>316</v>
      </c>
      <c r="B284" s="49">
        <v>118</v>
      </c>
      <c r="C284" s="49">
        <v>34.25</v>
      </c>
      <c r="D284" s="32">
        <f t="shared" si="5"/>
        <v>29.0254237288136</v>
      </c>
    </row>
    <row r="285" ht="14.25" customHeight="1" spans="1:4">
      <c r="A285" s="44" t="s">
        <v>317</v>
      </c>
      <c r="B285" s="49">
        <v>118</v>
      </c>
      <c r="C285" s="49">
        <v>34.25</v>
      </c>
      <c r="D285" s="32">
        <f t="shared" si="5"/>
        <v>29.0254237288136</v>
      </c>
    </row>
    <row r="286" ht="14.25" customHeight="1" spans="1:4">
      <c r="A286" s="44" t="s">
        <v>318</v>
      </c>
      <c r="B286" s="49">
        <v>10735</v>
      </c>
      <c r="C286" s="49">
        <v>5502.1</v>
      </c>
      <c r="D286" s="32">
        <f t="shared" si="5"/>
        <v>51.2538425710294</v>
      </c>
    </row>
    <row r="287" ht="14.25" customHeight="1" spans="1:4">
      <c r="A287" s="44" t="s">
        <v>319</v>
      </c>
      <c r="B287" s="49">
        <v>10063</v>
      </c>
      <c r="C287" s="49">
        <v>4426.5</v>
      </c>
      <c r="D287" s="32">
        <f t="shared" si="5"/>
        <v>43.9878763788135</v>
      </c>
    </row>
    <row r="288" ht="14.25" customHeight="1" spans="1:4">
      <c r="A288" s="44" t="s">
        <v>320</v>
      </c>
      <c r="B288" s="49">
        <v>672</v>
      </c>
      <c r="C288" s="49">
        <v>1075.6</v>
      </c>
      <c r="D288" s="32">
        <f t="shared" si="5"/>
        <v>160.059523809524</v>
      </c>
    </row>
    <row r="289" ht="14.25" customHeight="1" spans="1:4">
      <c r="A289" s="44" t="s">
        <v>321</v>
      </c>
      <c r="B289" s="49">
        <v>2269</v>
      </c>
      <c r="C289" s="49">
        <v>7843.87</v>
      </c>
      <c r="D289" s="32">
        <f t="shared" si="5"/>
        <v>345.697223446452</v>
      </c>
    </row>
    <row r="290" ht="14.25" customHeight="1" spans="1:4">
      <c r="A290" s="44" t="s">
        <v>322</v>
      </c>
      <c r="B290" s="49">
        <v>2269</v>
      </c>
      <c r="C290" s="49">
        <v>7843.87</v>
      </c>
      <c r="D290" s="32">
        <f t="shared" si="5"/>
        <v>345.697223446452</v>
      </c>
    </row>
    <row r="291" ht="14.25" customHeight="1" spans="1:4">
      <c r="A291" s="44" t="s">
        <v>323</v>
      </c>
      <c r="B291" s="49">
        <v>1668</v>
      </c>
      <c r="C291" s="49">
        <v>1627.8</v>
      </c>
      <c r="D291" s="32">
        <f>C291/B291*100</f>
        <v>97.5899280575539</v>
      </c>
    </row>
    <row r="292" ht="14.25" customHeight="1" spans="1:4">
      <c r="A292" s="44" t="s">
        <v>324</v>
      </c>
      <c r="B292" s="49">
        <v>1668</v>
      </c>
      <c r="C292" s="49">
        <v>1627.8</v>
      </c>
      <c r="D292" s="32">
        <f>C292/B292*100</f>
        <v>97.5899280575539</v>
      </c>
    </row>
    <row r="293" ht="14.25" customHeight="1" spans="1:4">
      <c r="A293" s="44" t="s">
        <v>325</v>
      </c>
      <c r="B293" s="49">
        <v>66678</v>
      </c>
      <c r="C293" s="49">
        <v>52366</v>
      </c>
      <c r="D293" s="32">
        <f>C293/B293*100</f>
        <v>78.5356489396803</v>
      </c>
    </row>
    <row r="294" ht="22.6" customHeight="1" spans="1:4">
      <c r="A294" s="44" t="s">
        <v>326</v>
      </c>
      <c r="B294" s="49">
        <v>26544</v>
      </c>
      <c r="C294" s="49">
        <v>24398.3</v>
      </c>
      <c r="D294" s="32">
        <f>C294/B294*100</f>
        <v>91.9164406268837</v>
      </c>
    </row>
    <row r="295" ht="22.6" customHeight="1" spans="1:4">
      <c r="A295" s="44" t="s">
        <v>83</v>
      </c>
      <c r="B295" s="49">
        <v>2052</v>
      </c>
      <c r="C295" s="49">
        <v>2933.22</v>
      </c>
      <c r="D295" s="32">
        <f>C295/B295*100</f>
        <v>142.944444444444</v>
      </c>
    </row>
    <row r="296" ht="22.6" customHeight="1" spans="1:4">
      <c r="A296" s="44" t="s">
        <v>87</v>
      </c>
      <c r="B296" s="49">
        <v>270</v>
      </c>
      <c r="C296" s="49">
        <v>1.44</v>
      </c>
      <c r="D296" s="32">
        <f>C296/B296*100</f>
        <v>0.533333333333333</v>
      </c>
    </row>
    <row r="297" ht="22.6" customHeight="1" spans="1:4">
      <c r="A297" s="44" t="s">
        <v>94</v>
      </c>
      <c r="B297" s="49">
        <v>343</v>
      </c>
      <c r="C297" s="49">
        <v>47.61</v>
      </c>
      <c r="D297" s="32">
        <f>C297/B297*100</f>
        <v>13.8804664723032</v>
      </c>
    </row>
    <row r="298" ht="14.25" customHeight="1" spans="1:4">
      <c r="A298" s="44" t="s">
        <v>327</v>
      </c>
      <c r="B298" s="49">
        <v>12446</v>
      </c>
      <c r="C298" s="49">
        <v>8950.12</v>
      </c>
      <c r="D298" s="32">
        <f>C298/B298*100</f>
        <v>71.9116181905833</v>
      </c>
    </row>
    <row r="299" ht="14.25" customHeight="1" spans="1:4">
      <c r="A299" s="44" t="s">
        <v>328</v>
      </c>
      <c r="B299" s="49">
        <v>635</v>
      </c>
      <c r="C299" s="49">
        <v>1845.94</v>
      </c>
      <c r="D299" s="32">
        <f>C299/B299*100</f>
        <v>290.699212598425</v>
      </c>
    </row>
    <row r="300" ht="14.25" customHeight="1" spans="1:4">
      <c r="A300" s="44" t="s">
        <v>329</v>
      </c>
      <c r="B300" s="49">
        <v>1800</v>
      </c>
      <c r="C300" s="49">
        <v>3425</v>
      </c>
      <c r="D300" s="32">
        <f>C300/B300*100</f>
        <v>190.277777777778</v>
      </c>
    </row>
    <row r="301" ht="14.25" customHeight="1" spans="1:4">
      <c r="A301" s="44" t="s">
        <v>330</v>
      </c>
      <c r="B301" s="49">
        <v>26</v>
      </c>
      <c r="C301" s="49">
        <v>2.02</v>
      </c>
      <c r="D301" s="32">
        <f>C301/B301*100</f>
        <v>7.76923076923077</v>
      </c>
    </row>
    <row r="302" ht="14.25" customHeight="1" spans="1:4">
      <c r="A302" s="44" t="s">
        <v>331</v>
      </c>
      <c r="B302" s="49">
        <v>157</v>
      </c>
      <c r="C302" s="49">
        <v>1162</v>
      </c>
      <c r="D302" s="32">
        <f>C302/B302*100</f>
        <v>740.127388535032</v>
      </c>
    </row>
    <row r="303" ht="14.25" customHeight="1" spans="1:4">
      <c r="A303" s="44" t="s">
        <v>332</v>
      </c>
      <c r="B303" s="49">
        <v>6982</v>
      </c>
      <c r="C303" s="49">
        <v>6030.9</v>
      </c>
      <c r="D303" s="32">
        <f>C303/B303*100</f>
        <v>86.3778287023775</v>
      </c>
    </row>
    <row r="304" ht="14.25" customHeight="1" spans="1:4">
      <c r="A304" s="44" t="s">
        <v>333</v>
      </c>
      <c r="B304" s="49">
        <v>2085</v>
      </c>
      <c r="C304" s="49">
        <v>3298.92</v>
      </c>
      <c r="D304" s="32">
        <f>C304/B304*100</f>
        <v>158.221582733813</v>
      </c>
    </row>
    <row r="305" ht="14.25" customHeight="1" spans="1:4">
      <c r="A305" s="44" t="s">
        <v>83</v>
      </c>
      <c r="B305" s="49">
        <v>275</v>
      </c>
      <c r="C305" s="49">
        <v>221.08</v>
      </c>
      <c r="D305" s="32">
        <f>C305/B305*100</f>
        <v>80.3927272727273</v>
      </c>
    </row>
    <row r="306" ht="14.25" customHeight="1" spans="1:4">
      <c r="A306" s="44" t="s">
        <v>334</v>
      </c>
      <c r="B306" s="49">
        <v>143</v>
      </c>
      <c r="C306" s="49">
        <v>888.36</v>
      </c>
      <c r="D306" s="32">
        <f>C306/B306*100</f>
        <v>621.230769230769</v>
      </c>
    </row>
    <row r="307" ht="14.25" customHeight="1" spans="1:4">
      <c r="A307" s="44" t="s">
        <v>335</v>
      </c>
      <c r="B307" s="49">
        <v>1565</v>
      </c>
      <c r="C307" s="49">
        <v>1904.48</v>
      </c>
      <c r="D307" s="32">
        <f>C307/B307*100</f>
        <v>121.692012779553</v>
      </c>
    </row>
    <row r="308" ht="14.25" customHeight="1" spans="1:4">
      <c r="A308" s="44" t="s">
        <v>336</v>
      </c>
      <c r="B308" s="49">
        <v>0</v>
      </c>
      <c r="C308" s="49">
        <v>12</v>
      </c>
      <c r="D308" s="32"/>
    </row>
    <row r="309" ht="14.25" customHeight="1" spans="1:4">
      <c r="A309" s="44" t="s">
        <v>337</v>
      </c>
      <c r="B309" s="49">
        <v>5</v>
      </c>
      <c r="C309" s="49">
        <v>183</v>
      </c>
      <c r="D309" s="32">
        <f>C309/B309*100</f>
        <v>3660</v>
      </c>
    </row>
    <row r="310" ht="14.25" customHeight="1" spans="1:4">
      <c r="A310" s="44" t="s">
        <v>338</v>
      </c>
      <c r="B310" s="49">
        <v>92</v>
      </c>
      <c r="C310" s="49">
        <v>90</v>
      </c>
      <c r="D310" s="32">
        <f>C310/B310*100</f>
        <v>97.8260869565217</v>
      </c>
    </row>
    <row r="311" ht="22.6" customHeight="1" spans="1:4">
      <c r="A311" s="44" t="s">
        <v>339</v>
      </c>
      <c r="B311" s="49">
        <v>1198</v>
      </c>
      <c r="C311" s="49">
        <v>3248.68</v>
      </c>
      <c r="D311" s="32">
        <f>C311/B311*100</f>
        <v>271.175292153589</v>
      </c>
    </row>
    <row r="312" ht="14.25" customHeight="1" spans="1:4">
      <c r="A312" s="44" t="s">
        <v>83</v>
      </c>
      <c r="B312" s="49">
        <v>864</v>
      </c>
      <c r="C312" s="49">
        <v>1254.68</v>
      </c>
      <c r="D312" s="32">
        <f>C312/B312*100</f>
        <v>145.217592592593</v>
      </c>
    </row>
    <row r="313" ht="14.25" customHeight="1" spans="1:4">
      <c r="A313" s="44" t="s">
        <v>87</v>
      </c>
      <c r="B313" s="49">
        <v>0</v>
      </c>
      <c r="C313" s="49">
        <v>32</v>
      </c>
      <c r="D313" s="32"/>
    </row>
    <row r="314" ht="14.25" customHeight="1" spans="1:4">
      <c r="A314" s="44" t="s">
        <v>340</v>
      </c>
      <c r="B314" s="49">
        <v>25</v>
      </c>
      <c r="C314" s="49">
        <v>1.44</v>
      </c>
      <c r="D314" s="32">
        <f t="shared" ref="D313:D376" si="6">C314/B314*100</f>
        <v>5.76</v>
      </c>
    </row>
    <row r="315" ht="14.25" customHeight="1" spans="1:4">
      <c r="A315" s="44" t="s">
        <v>341</v>
      </c>
      <c r="B315" s="49">
        <v>66</v>
      </c>
      <c r="C315" s="49">
        <v>31.24</v>
      </c>
      <c r="D315" s="32">
        <f t="shared" si="6"/>
        <v>47.3333333333333</v>
      </c>
    </row>
    <row r="316" ht="14.25" customHeight="1" spans="1:4">
      <c r="A316" s="44" t="s">
        <v>342</v>
      </c>
      <c r="B316" s="49">
        <v>174</v>
      </c>
      <c r="C316" s="49">
        <v>1929.32</v>
      </c>
      <c r="D316" s="32">
        <f t="shared" si="6"/>
        <v>1108.80459770115</v>
      </c>
    </row>
    <row r="317" ht="14.25" customHeight="1" spans="1:4">
      <c r="A317" s="44" t="s">
        <v>343</v>
      </c>
      <c r="B317" s="49">
        <v>25451</v>
      </c>
      <c r="C317" s="49">
        <v>14714.88</v>
      </c>
      <c r="D317" s="32">
        <f t="shared" si="6"/>
        <v>57.8165101567718</v>
      </c>
    </row>
    <row r="318" ht="14.25" customHeight="1" spans="1:4">
      <c r="A318" s="44" t="s">
        <v>83</v>
      </c>
      <c r="B318" s="49">
        <v>260</v>
      </c>
      <c r="C318" s="49">
        <v>305.74</v>
      </c>
      <c r="D318" s="32">
        <f t="shared" si="6"/>
        <v>117.592307692308</v>
      </c>
    </row>
    <row r="319" ht="14.25" customHeight="1" spans="1:4">
      <c r="A319" s="44" t="s">
        <v>344</v>
      </c>
      <c r="B319" s="49">
        <v>4662</v>
      </c>
      <c r="C319" s="49">
        <v>12378.14</v>
      </c>
      <c r="D319" s="32">
        <f t="shared" si="6"/>
        <v>265.511368511369</v>
      </c>
    </row>
    <row r="320" ht="14.25" customHeight="1" spans="1:4">
      <c r="A320" s="44" t="s">
        <v>345</v>
      </c>
      <c r="B320" s="49">
        <v>20011</v>
      </c>
      <c r="C320" s="49">
        <v>1674.9</v>
      </c>
      <c r="D320" s="32">
        <f t="shared" si="6"/>
        <v>8.36989655689371</v>
      </c>
    </row>
    <row r="321" ht="14.25" customHeight="1" spans="1:4">
      <c r="A321" s="44" t="s">
        <v>346</v>
      </c>
      <c r="B321" s="49">
        <v>315</v>
      </c>
      <c r="C321" s="49">
        <v>356.1</v>
      </c>
      <c r="D321" s="32">
        <f t="shared" si="6"/>
        <v>113.047619047619</v>
      </c>
    </row>
    <row r="322" ht="14.25" customHeight="1" spans="1:4">
      <c r="A322" s="44" t="s">
        <v>347</v>
      </c>
      <c r="B322" s="49">
        <v>4727</v>
      </c>
      <c r="C322" s="49">
        <v>6028.79</v>
      </c>
      <c r="D322" s="32">
        <f t="shared" si="6"/>
        <v>127.539454199281</v>
      </c>
    </row>
    <row r="323" ht="14.25" customHeight="1" spans="1:4">
      <c r="A323" s="44" t="s">
        <v>348</v>
      </c>
      <c r="B323" s="49">
        <v>4673</v>
      </c>
      <c r="C323" s="49">
        <v>6028.79</v>
      </c>
      <c r="D323" s="32">
        <f t="shared" si="6"/>
        <v>129.01326770811</v>
      </c>
    </row>
    <row r="324" ht="14.25" customHeight="1" spans="1:4">
      <c r="A324" s="44" t="s">
        <v>349</v>
      </c>
      <c r="B324" s="49">
        <v>46</v>
      </c>
      <c r="C324" s="49">
        <v>676.47</v>
      </c>
      <c r="D324" s="32">
        <f t="shared" si="6"/>
        <v>1470.58695652174</v>
      </c>
    </row>
    <row r="325" ht="14.25" customHeight="1" spans="1:4">
      <c r="A325" s="44" t="s">
        <v>350</v>
      </c>
      <c r="B325" s="49">
        <v>46</v>
      </c>
      <c r="C325" s="49">
        <v>243</v>
      </c>
      <c r="D325" s="32">
        <f t="shared" si="6"/>
        <v>528.260869565217</v>
      </c>
    </row>
    <row r="326" ht="14.25" customHeight="1" spans="1:4">
      <c r="A326" s="44" t="s">
        <v>351</v>
      </c>
      <c r="B326" s="49">
        <v>0</v>
      </c>
      <c r="C326" s="49">
        <v>147</v>
      </c>
      <c r="D326" s="32"/>
    </row>
    <row r="327" ht="22.6" customHeight="1" spans="1:4">
      <c r="A327" s="44" t="s">
        <v>352</v>
      </c>
      <c r="B327" s="49">
        <v>0</v>
      </c>
      <c r="C327" s="49">
        <v>286.47</v>
      </c>
      <c r="D327" s="32"/>
    </row>
    <row r="328" ht="14.25" customHeight="1" spans="1:4">
      <c r="A328" s="44" t="s">
        <v>353</v>
      </c>
      <c r="B328" s="49">
        <v>6627</v>
      </c>
      <c r="C328" s="49"/>
      <c r="D328" s="32">
        <f t="shared" si="6"/>
        <v>0</v>
      </c>
    </row>
    <row r="329" ht="14.25" customHeight="1" spans="1:4">
      <c r="A329" s="44" t="s">
        <v>354</v>
      </c>
      <c r="B329" s="49">
        <v>6627</v>
      </c>
      <c r="C329" s="49"/>
      <c r="D329" s="32">
        <f t="shared" si="6"/>
        <v>0</v>
      </c>
    </row>
    <row r="330" ht="14.25" customHeight="1" spans="1:4">
      <c r="A330" s="44" t="s">
        <v>355</v>
      </c>
      <c r="B330" s="49">
        <v>8409</v>
      </c>
      <c r="C330" s="49">
        <v>9212</v>
      </c>
      <c r="D330" s="32">
        <f t="shared" si="6"/>
        <v>109.549292424783</v>
      </c>
    </row>
    <row r="331" ht="14.25" customHeight="1" spans="1:4">
      <c r="A331" s="44" t="s">
        <v>356</v>
      </c>
      <c r="B331" s="49">
        <v>5788</v>
      </c>
      <c r="C331" s="49">
        <v>7567.4</v>
      </c>
      <c r="D331" s="32">
        <f t="shared" si="6"/>
        <v>130.742916378715</v>
      </c>
    </row>
    <row r="332" ht="14.25" customHeight="1" spans="1:4">
      <c r="A332" s="44" t="s">
        <v>83</v>
      </c>
      <c r="B332" s="49">
        <v>773</v>
      </c>
      <c r="C332" s="49">
        <v>523.96</v>
      </c>
      <c r="D332" s="32">
        <f t="shared" si="6"/>
        <v>67.7826649417853</v>
      </c>
    </row>
    <row r="333" ht="22.6" customHeight="1" spans="1:4">
      <c r="A333" s="50" t="s">
        <v>357</v>
      </c>
      <c r="B333" s="51">
        <v>112</v>
      </c>
      <c r="C333" s="51">
        <v>1337.11</v>
      </c>
      <c r="D333" s="32">
        <f t="shared" si="6"/>
        <v>1193.84821428571</v>
      </c>
    </row>
    <row r="334" ht="22.6" customHeight="1" spans="1:4">
      <c r="A334" s="52" t="s">
        <v>358</v>
      </c>
      <c r="B334" s="53">
        <v>3331</v>
      </c>
      <c r="C334" s="53">
        <v>3862.98</v>
      </c>
      <c r="D334" s="32">
        <f t="shared" si="6"/>
        <v>115.970579405584</v>
      </c>
    </row>
    <row r="335" ht="14.25" customHeight="1" spans="1:4">
      <c r="A335" s="52" t="s">
        <v>359</v>
      </c>
      <c r="B335" s="53">
        <v>0</v>
      </c>
      <c r="C335" s="53">
        <v>20.28</v>
      </c>
      <c r="D335" s="32"/>
    </row>
    <row r="336" spans="1:4">
      <c r="A336" s="52" t="s">
        <v>360</v>
      </c>
      <c r="B336" s="53">
        <v>652</v>
      </c>
      <c r="C336" s="53">
        <v>1238.53</v>
      </c>
      <c r="D336" s="32">
        <f t="shared" si="6"/>
        <v>189.958588957055</v>
      </c>
    </row>
    <row r="337" spans="1:4">
      <c r="A337" s="52" t="s">
        <v>361</v>
      </c>
      <c r="B337" s="53">
        <v>865</v>
      </c>
      <c r="C337" s="53">
        <v>584.54</v>
      </c>
      <c r="D337" s="32">
        <f t="shared" si="6"/>
        <v>67.5768786127168</v>
      </c>
    </row>
    <row r="338" spans="1:4">
      <c r="A338" s="52" t="s">
        <v>362</v>
      </c>
      <c r="B338" s="53">
        <v>1848</v>
      </c>
      <c r="C338" s="53">
        <v>518.02</v>
      </c>
      <c r="D338" s="32">
        <f t="shared" si="6"/>
        <v>28.0313852813853</v>
      </c>
    </row>
    <row r="339" ht="22.5" spans="1:4">
      <c r="A339" s="52" t="s">
        <v>363</v>
      </c>
      <c r="B339" s="53">
        <v>1848</v>
      </c>
      <c r="C339" s="53">
        <v>367.02</v>
      </c>
      <c r="D339" s="32">
        <f t="shared" si="6"/>
        <v>19.8603896103896</v>
      </c>
    </row>
    <row r="340" spans="1:4">
      <c r="A340" s="52" t="s">
        <v>364</v>
      </c>
      <c r="B340" s="53">
        <v>0</v>
      </c>
      <c r="C340" s="53">
        <v>151</v>
      </c>
      <c r="D340" s="32"/>
    </row>
    <row r="341" spans="1:4">
      <c r="A341" s="52" t="s">
        <v>365</v>
      </c>
      <c r="B341" s="53">
        <v>773</v>
      </c>
      <c r="C341" s="53">
        <v>1126.63</v>
      </c>
      <c r="D341" s="32">
        <f t="shared" si="6"/>
        <v>145.747736093144</v>
      </c>
    </row>
    <row r="342" spans="1:4">
      <c r="A342" s="52" t="s">
        <v>366</v>
      </c>
      <c r="B342" s="53">
        <v>663</v>
      </c>
      <c r="C342" s="53">
        <v>399.7</v>
      </c>
      <c r="D342" s="32">
        <f t="shared" si="6"/>
        <v>60.2865761689291</v>
      </c>
    </row>
    <row r="343" spans="1:4">
      <c r="A343" s="52" t="s">
        <v>367</v>
      </c>
      <c r="B343" s="53">
        <v>110</v>
      </c>
      <c r="C343" s="53">
        <v>726.93</v>
      </c>
      <c r="D343" s="32">
        <f t="shared" si="6"/>
        <v>660.845454545454</v>
      </c>
    </row>
    <row r="344" spans="1:4">
      <c r="A344" s="52" t="s">
        <v>368</v>
      </c>
      <c r="B344" s="53">
        <v>1227</v>
      </c>
      <c r="C344" s="53">
        <v>60</v>
      </c>
      <c r="D344" s="32">
        <f t="shared" si="6"/>
        <v>4.88997555012225</v>
      </c>
    </row>
    <row r="345" ht="22.5" spans="1:4">
      <c r="A345" s="52" t="s">
        <v>369</v>
      </c>
      <c r="B345" s="53">
        <v>1168</v>
      </c>
      <c r="C345" s="53">
        <v>60</v>
      </c>
      <c r="D345" s="32">
        <f t="shared" si="6"/>
        <v>5.13698630136986</v>
      </c>
    </row>
    <row r="346" ht="22.5" spans="1:4">
      <c r="A346" s="52" t="s">
        <v>370</v>
      </c>
      <c r="B346" s="53">
        <v>1168</v>
      </c>
      <c r="C346" s="53">
        <v>60</v>
      </c>
      <c r="D346" s="32">
        <f t="shared" si="6"/>
        <v>5.13698630136986</v>
      </c>
    </row>
    <row r="347" spans="1:4">
      <c r="A347" s="52" t="s">
        <v>371</v>
      </c>
      <c r="B347" s="53">
        <v>1541</v>
      </c>
      <c r="C347" s="53">
        <v>1333</v>
      </c>
      <c r="D347" s="32">
        <f t="shared" si="6"/>
        <v>86.5022712524335</v>
      </c>
    </row>
    <row r="348" spans="1:4">
      <c r="A348" s="52" t="s">
        <v>372</v>
      </c>
      <c r="B348" s="53">
        <v>1518</v>
      </c>
      <c r="C348" s="53">
        <v>1333</v>
      </c>
      <c r="D348" s="32">
        <f t="shared" si="6"/>
        <v>87.8129117259552</v>
      </c>
    </row>
    <row r="349" spans="1:4">
      <c r="A349" s="52" t="s">
        <v>83</v>
      </c>
      <c r="B349" s="53">
        <v>180</v>
      </c>
      <c r="C349" s="53">
        <v>208.07</v>
      </c>
      <c r="D349" s="32">
        <f t="shared" si="6"/>
        <v>115.594444444444</v>
      </c>
    </row>
    <row r="350" spans="1:4">
      <c r="A350" s="52" t="s">
        <v>373</v>
      </c>
      <c r="B350" s="53">
        <v>0</v>
      </c>
      <c r="C350" s="53">
        <v>80</v>
      </c>
      <c r="D350" s="32"/>
    </row>
    <row r="351" spans="1:4">
      <c r="A351" s="52" t="s">
        <v>374</v>
      </c>
      <c r="B351" s="53">
        <v>1329</v>
      </c>
      <c r="C351" s="53">
        <v>1044.9</v>
      </c>
      <c r="D351" s="32">
        <f t="shared" si="6"/>
        <v>78.6230248306998</v>
      </c>
    </row>
    <row r="352" spans="1:4">
      <c r="A352" s="52" t="s">
        <v>375</v>
      </c>
      <c r="B352" s="53">
        <v>9379</v>
      </c>
      <c r="C352" s="53">
        <v>1468</v>
      </c>
      <c r="D352" s="32">
        <f t="shared" si="6"/>
        <v>15.6519884849131</v>
      </c>
    </row>
    <row r="353" spans="1:4">
      <c r="A353" s="52" t="s">
        <v>376</v>
      </c>
      <c r="B353" s="53">
        <v>7994</v>
      </c>
      <c r="C353" s="53">
        <v>1020.4</v>
      </c>
      <c r="D353" s="32">
        <f t="shared" si="6"/>
        <v>12.7645734300726</v>
      </c>
    </row>
    <row r="354" spans="1:4">
      <c r="A354" s="52" t="s">
        <v>83</v>
      </c>
      <c r="B354" s="53">
        <v>859</v>
      </c>
      <c r="C354" s="53">
        <v>856.57</v>
      </c>
      <c r="D354" s="32">
        <f t="shared" si="6"/>
        <v>99.7171129220023</v>
      </c>
    </row>
    <row r="355" spans="1:4">
      <c r="A355" s="52" t="s">
        <v>94</v>
      </c>
      <c r="B355" s="53">
        <v>152</v>
      </c>
      <c r="C355" s="53">
        <v>163.83</v>
      </c>
      <c r="D355" s="32">
        <f t="shared" si="6"/>
        <v>107.782894736842</v>
      </c>
    </row>
    <row r="356" spans="1:4">
      <c r="A356" s="52" t="s">
        <v>377</v>
      </c>
      <c r="B356" s="53">
        <v>107</v>
      </c>
      <c r="C356" s="53">
        <v>447.76</v>
      </c>
      <c r="D356" s="32">
        <f t="shared" si="6"/>
        <v>418.467289719626</v>
      </c>
    </row>
    <row r="357" spans="1:4">
      <c r="A357" s="52" t="s">
        <v>83</v>
      </c>
      <c r="B357" s="53">
        <v>5</v>
      </c>
      <c r="C357" s="53">
        <v>4.93</v>
      </c>
      <c r="D357" s="32">
        <f t="shared" si="6"/>
        <v>98.6</v>
      </c>
    </row>
    <row r="358" spans="1:4">
      <c r="A358" s="52" t="s">
        <v>378</v>
      </c>
      <c r="B358" s="53">
        <v>47</v>
      </c>
      <c r="C358" s="53">
        <v>80</v>
      </c>
      <c r="D358" s="32">
        <f t="shared" si="6"/>
        <v>170.212765957447</v>
      </c>
    </row>
    <row r="359" spans="1:4">
      <c r="A359" s="52" t="s">
        <v>379</v>
      </c>
      <c r="B359" s="53">
        <v>0</v>
      </c>
      <c r="C359" s="53">
        <v>285.11</v>
      </c>
      <c r="D359" s="32"/>
    </row>
    <row r="360" spans="1:4">
      <c r="A360" s="52" t="s">
        <v>380</v>
      </c>
      <c r="B360" s="53">
        <v>55</v>
      </c>
      <c r="C360" s="53">
        <v>77.5</v>
      </c>
      <c r="D360" s="32">
        <f t="shared" si="6"/>
        <v>140.909090909091</v>
      </c>
    </row>
    <row r="361" spans="1:4">
      <c r="A361" s="52" t="s">
        <v>381</v>
      </c>
      <c r="B361" s="53">
        <v>9875</v>
      </c>
      <c r="C361" s="53">
        <v>9004</v>
      </c>
      <c r="D361" s="32">
        <f t="shared" si="6"/>
        <v>91.179746835443</v>
      </c>
    </row>
    <row r="362" spans="1:4">
      <c r="A362" s="52" t="s">
        <v>382</v>
      </c>
      <c r="B362" s="53">
        <v>3549</v>
      </c>
      <c r="C362" s="53">
        <v>1421.97</v>
      </c>
      <c r="D362" s="32">
        <f t="shared" si="6"/>
        <v>40.0667793744717</v>
      </c>
    </row>
    <row r="363" spans="1:4">
      <c r="A363" s="52" t="s">
        <v>383</v>
      </c>
      <c r="B363" s="53">
        <v>3206</v>
      </c>
      <c r="C363" s="53">
        <v>1218.56</v>
      </c>
      <c r="D363" s="32">
        <f t="shared" si="6"/>
        <v>38.0087336244541</v>
      </c>
    </row>
    <row r="364" spans="1:4">
      <c r="A364" s="52" t="s">
        <v>384</v>
      </c>
      <c r="B364" s="53">
        <v>0</v>
      </c>
      <c r="C364" s="53">
        <v>45</v>
      </c>
      <c r="D364" s="32"/>
    </row>
    <row r="365" spans="1:4">
      <c r="A365" s="52" t="s">
        <v>385</v>
      </c>
      <c r="B365" s="53">
        <v>250</v>
      </c>
      <c r="C365" s="53">
        <v>6</v>
      </c>
      <c r="D365" s="32">
        <f t="shared" si="6"/>
        <v>2.4</v>
      </c>
    </row>
    <row r="366" spans="1:4">
      <c r="A366" s="52" t="s">
        <v>386</v>
      </c>
      <c r="B366" s="53">
        <v>93</v>
      </c>
      <c r="C366" s="53">
        <v>152.41</v>
      </c>
      <c r="D366" s="32">
        <f t="shared" si="6"/>
        <v>163.881720430108</v>
      </c>
    </row>
    <row r="367" spans="1:4">
      <c r="A367" s="52" t="s">
        <v>387</v>
      </c>
      <c r="B367" s="53">
        <v>0</v>
      </c>
      <c r="C367" s="53">
        <v>7425.1</v>
      </c>
      <c r="D367" s="32"/>
    </row>
    <row r="368" spans="1:4">
      <c r="A368" s="52" t="s">
        <v>388</v>
      </c>
      <c r="B368" s="53">
        <v>0</v>
      </c>
      <c r="C368" s="53">
        <v>7425.1</v>
      </c>
      <c r="D368" s="32"/>
    </row>
    <row r="369" spans="1:4">
      <c r="A369" s="52" t="s">
        <v>389</v>
      </c>
      <c r="B369" s="53">
        <v>70</v>
      </c>
      <c r="C369" s="53">
        <v>156.96</v>
      </c>
      <c r="D369" s="32">
        <f t="shared" si="6"/>
        <v>224.228571428571</v>
      </c>
    </row>
    <row r="370" spans="1:4">
      <c r="A370" s="52" t="s">
        <v>390</v>
      </c>
      <c r="B370" s="53">
        <v>70</v>
      </c>
      <c r="C370" s="53">
        <v>156.96</v>
      </c>
      <c r="D370" s="32">
        <f t="shared" si="6"/>
        <v>224.228571428571</v>
      </c>
    </row>
    <row r="371" spans="1:4">
      <c r="A371" s="52" t="s">
        <v>391</v>
      </c>
      <c r="B371" s="53">
        <v>1094</v>
      </c>
      <c r="C371" s="53">
        <v>711</v>
      </c>
      <c r="D371" s="32">
        <f t="shared" si="6"/>
        <v>64.9908592321755</v>
      </c>
    </row>
    <row r="372" spans="1:4">
      <c r="A372" s="52" t="s">
        <v>392</v>
      </c>
      <c r="B372" s="53">
        <v>727</v>
      </c>
      <c r="C372" s="53">
        <v>711</v>
      </c>
      <c r="D372" s="32">
        <f t="shared" si="6"/>
        <v>97.7991746905089</v>
      </c>
    </row>
    <row r="373" spans="1:4">
      <c r="A373" s="52" t="s">
        <v>83</v>
      </c>
      <c r="B373" s="53">
        <v>296</v>
      </c>
      <c r="C373" s="53">
        <v>409.53</v>
      </c>
      <c r="D373" s="32">
        <f t="shared" si="6"/>
        <v>138.35472972973</v>
      </c>
    </row>
    <row r="374" spans="1:4">
      <c r="A374" s="52" t="s">
        <v>393</v>
      </c>
      <c r="B374" s="53">
        <v>403</v>
      </c>
      <c r="C374" s="53">
        <v>301.5</v>
      </c>
      <c r="D374" s="32">
        <f t="shared" si="6"/>
        <v>74.8138957816377</v>
      </c>
    </row>
    <row r="375" spans="1:4">
      <c r="A375" s="52" t="s">
        <v>394</v>
      </c>
      <c r="B375" s="53">
        <v>1172</v>
      </c>
      <c r="C375" s="53">
        <v>1382</v>
      </c>
      <c r="D375" s="32">
        <f t="shared" si="6"/>
        <v>117.918088737201</v>
      </c>
    </row>
    <row r="376" spans="1:4">
      <c r="A376" s="52" t="s">
        <v>395</v>
      </c>
      <c r="B376" s="53">
        <v>604</v>
      </c>
      <c r="C376" s="53">
        <v>688.04</v>
      </c>
      <c r="D376" s="32">
        <f t="shared" si="6"/>
        <v>113.913907284768</v>
      </c>
    </row>
    <row r="377" spans="1:4">
      <c r="A377" s="52" t="s">
        <v>83</v>
      </c>
      <c r="B377" s="53">
        <v>257</v>
      </c>
      <c r="C377" s="53">
        <v>286.93</v>
      </c>
      <c r="D377" s="32">
        <f>C377/B377*100</f>
        <v>111.645914396887</v>
      </c>
    </row>
    <row r="378" spans="1:4">
      <c r="A378" s="52" t="s">
        <v>396</v>
      </c>
      <c r="B378" s="53">
        <v>93</v>
      </c>
      <c r="C378" s="53">
        <v>270.31</v>
      </c>
      <c r="D378" s="32">
        <f>C378/B378*100</f>
        <v>290.655913978495</v>
      </c>
    </row>
    <row r="379" spans="1:4">
      <c r="A379" s="52" t="s">
        <v>397</v>
      </c>
      <c r="B379" s="53">
        <v>0</v>
      </c>
      <c r="C379" s="53">
        <v>130.8</v>
      </c>
      <c r="D379" s="32"/>
    </row>
    <row r="380" spans="1:4">
      <c r="A380" s="52" t="s">
        <v>398</v>
      </c>
      <c r="B380" s="53">
        <v>491</v>
      </c>
      <c r="C380" s="53">
        <v>564.03</v>
      </c>
      <c r="D380" s="32">
        <f>C380/B380*100</f>
        <v>114.873727087576</v>
      </c>
    </row>
    <row r="381" spans="1:4">
      <c r="A381" s="52" t="s">
        <v>83</v>
      </c>
      <c r="B381" s="53">
        <v>361</v>
      </c>
      <c r="C381" s="53">
        <v>564.03</v>
      </c>
      <c r="D381" s="32">
        <f>C381/B381*100</f>
        <v>156.240997229917</v>
      </c>
    </row>
    <row r="382" ht="22.5" spans="1:4">
      <c r="A382" s="52" t="s">
        <v>399</v>
      </c>
      <c r="B382" s="53">
        <v>77</v>
      </c>
      <c r="C382" s="53">
        <v>130</v>
      </c>
      <c r="D382" s="32">
        <f>C382/B382*100</f>
        <v>168.831168831169</v>
      </c>
    </row>
    <row r="383" spans="1:4">
      <c r="A383" s="52" t="s">
        <v>400</v>
      </c>
      <c r="B383" s="53">
        <v>77</v>
      </c>
      <c r="C383" s="53">
        <v>130</v>
      </c>
      <c r="D383" s="32">
        <f>C383/B383*100</f>
        <v>168.831168831169</v>
      </c>
    </row>
    <row r="384" spans="1:4">
      <c r="A384" s="52" t="s">
        <v>401</v>
      </c>
      <c r="B384" s="53">
        <v>0</v>
      </c>
      <c r="C384" s="53">
        <v>19218</v>
      </c>
      <c r="D384" s="32"/>
    </row>
    <row r="385" spans="1:4">
      <c r="A385" s="52" t="s">
        <v>402</v>
      </c>
      <c r="B385" s="53">
        <v>0</v>
      </c>
      <c r="C385" s="53">
        <v>19.35</v>
      </c>
      <c r="D385" s="32"/>
    </row>
    <row r="386" ht="22.5" spans="1:4">
      <c r="A386" s="52" t="s">
        <v>403</v>
      </c>
      <c r="B386" s="53">
        <v>0</v>
      </c>
      <c r="C386" s="53">
        <v>19.35</v>
      </c>
      <c r="D386" s="32"/>
    </row>
    <row r="387" spans="1:4">
      <c r="A387" s="52" t="s">
        <v>404</v>
      </c>
      <c r="B387" s="53">
        <v>2867</v>
      </c>
      <c r="C387" s="53">
        <v>19198.6</v>
      </c>
      <c r="D387" s="32">
        <f>C387/B387*100</f>
        <v>669.640739448901</v>
      </c>
    </row>
    <row r="388" spans="1:4">
      <c r="A388" s="52" t="s">
        <v>405</v>
      </c>
      <c r="B388" s="53">
        <v>2867</v>
      </c>
      <c r="C388" s="53">
        <v>9988.32</v>
      </c>
      <c r="D388" s="32">
        <f>C388/B388*100</f>
        <v>348.389257063132</v>
      </c>
    </row>
    <row r="389" spans="1:4">
      <c r="A389" s="52" t="s">
        <v>406</v>
      </c>
      <c r="B389" s="53">
        <v>4066</v>
      </c>
      <c r="C389" s="53">
        <v>19198.6</v>
      </c>
      <c r="D389" s="32">
        <f>C389/B389*100</f>
        <v>472.17412690605</v>
      </c>
    </row>
    <row r="390" spans="1:4">
      <c r="A390" s="52" t="s">
        <v>407</v>
      </c>
      <c r="B390" s="53">
        <v>4066</v>
      </c>
      <c r="C390" s="53">
        <v>4200</v>
      </c>
      <c r="D390" s="32">
        <f>C390/B390*100</f>
        <v>103.295622233153</v>
      </c>
    </row>
    <row r="391" ht="22.5" spans="1:4">
      <c r="A391" s="52" t="s">
        <v>408</v>
      </c>
      <c r="B391" s="53">
        <v>4066</v>
      </c>
      <c r="C391" s="53">
        <v>4200</v>
      </c>
      <c r="D391" s="32">
        <f>C391/B391*100</f>
        <v>103.295622233153</v>
      </c>
    </row>
    <row r="392" spans="1:4">
      <c r="A392" s="54" t="s">
        <v>409</v>
      </c>
      <c r="B392" s="53">
        <v>333863</v>
      </c>
      <c r="C392" s="53">
        <v>358717</v>
      </c>
      <c r="D392" s="32">
        <f>C392/B392*100</f>
        <v>107.444370894648</v>
      </c>
    </row>
  </sheetData>
  <autoFilter ref="A4:D392">
    <extLst/>
  </autoFilter>
  <mergeCells count="2">
    <mergeCell ref="A2:D2"/>
    <mergeCell ref="A3:D3"/>
  </mergeCells>
  <pageMargins left="0.75" right="0.75" top="0.270000010728836" bottom="0.270000010728836" header="0" footer="0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5"/>
  </sheetPr>
  <dimension ref="A1:D26"/>
  <sheetViews>
    <sheetView showZeros="0" workbookViewId="0">
      <selection activeCell="C17" sqref="C17"/>
    </sheetView>
  </sheetViews>
  <sheetFormatPr defaultColWidth="10" defaultRowHeight="13.5" outlineLevelCol="3"/>
  <cols>
    <col min="1" max="1" width="26.7333333333333" customWidth="1"/>
    <col min="2" max="2" width="18.125" customWidth="1"/>
    <col min="3" max="3" width="17.5833333333333" customWidth="1"/>
    <col min="4" max="4" width="19.7583333333333" customWidth="1"/>
  </cols>
  <sheetData>
    <row r="1" ht="14.3" customHeight="1" spans="1:4">
      <c r="A1" s="29" t="s">
        <v>410</v>
      </c>
      <c r="B1" s="40"/>
      <c r="C1" s="40"/>
      <c r="D1" s="40"/>
    </row>
    <row r="2" ht="28.45" customHeight="1" spans="1:4">
      <c r="A2" s="41" t="s">
        <v>411</v>
      </c>
      <c r="B2" s="41"/>
      <c r="C2" s="41"/>
      <c r="D2" s="41"/>
    </row>
    <row r="3" ht="14.25" customHeight="1" spans="1:4">
      <c r="A3" s="42" t="s">
        <v>2</v>
      </c>
      <c r="B3" s="42"/>
      <c r="C3" s="42"/>
      <c r="D3" s="42"/>
    </row>
    <row r="4" ht="14.25" customHeight="1" spans="1:4">
      <c r="A4" s="38" t="s">
        <v>3</v>
      </c>
      <c r="B4" s="38" t="s">
        <v>4</v>
      </c>
      <c r="C4" s="38" t="s">
        <v>5</v>
      </c>
      <c r="D4" s="38" t="s">
        <v>6</v>
      </c>
    </row>
    <row r="5" ht="14.3" customHeight="1" spans="1:4">
      <c r="A5" s="44" t="s">
        <v>412</v>
      </c>
      <c r="B5" s="44">
        <v>46025</v>
      </c>
      <c r="C5" s="45">
        <v>37771.54</v>
      </c>
      <c r="D5" s="46">
        <f>C5/B5*100</f>
        <v>82.0674416078218</v>
      </c>
    </row>
    <row r="6" ht="14.3" customHeight="1" spans="1:4">
      <c r="A6" s="44" t="s">
        <v>413</v>
      </c>
      <c r="B6" s="44">
        <v>31405</v>
      </c>
      <c r="C6" s="45">
        <v>29864.73</v>
      </c>
      <c r="D6" s="46">
        <f t="shared" ref="D6:D26" si="0">C6/B6*100</f>
        <v>95.0954625059704</v>
      </c>
    </row>
    <row r="7" ht="14.3" customHeight="1" spans="1:4">
      <c r="A7" s="44" t="s">
        <v>414</v>
      </c>
      <c r="B7" s="44">
        <v>8978</v>
      </c>
      <c r="C7" s="45">
        <v>5272.74</v>
      </c>
      <c r="D7" s="46">
        <f t="shared" si="0"/>
        <v>58.7295611494765</v>
      </c>
    </row>
    <row r="8" ht="14.3" customHeight="1" spans="1:4">
      <c r="A8" s="44" t="s">
        <v>415</v>
      </c>
      <c r="B8" s="44">
        <v>2442</v>
      </c>
      <c r="C8" s="45">
        <v>2634.07</v>
      </c>
      <c r="D8" s="46">
        <f t="shared" si="0"/>
        <v>107.865274365274</v>
      </c>
    </row>
    <row r="9" ht="14.3" customHeight="1" spans="1:4">
      <c r="A9" s="44" t="s">
        <v>416</v>
      </c>
      <c r="B9" s="44">
        <v>8216</v>
      </c>
      <c r="C9" s="45">
        <v>3359</v>
      </c>
      <c r="D9" s="46">
        <f t="shared" si="0"/>
        <v>40.8836416747809</v>
      </c>
    </row>
    <row r="10" ht="14.3" customHeight="1" spans="1:4">
      <c r="A10" s="44" t="s">
        <v>417</v>
      </c>
      <c r="B10" s="44">
        <v>6625</v>
      </c>
      <c r="C10" s="45">
        <v>3094.7</v>
      </c>
      <c r="D10" s="46">
        <f t="shared" si="0"/>
        <v>46.7124528301887</v>
      </c>
    </row>
    <row r="11" ht="14.3" customHeight="1" spans="1:4">
      <c r="A11" s="44" t="s">
        <v>418</v>
      </c>
      <c r="B11" s="44">
        <v>0</v>
      </c>
      <c r="C11" s="45">
        <v>2.5</v>
      </c>
      <c r="D11" s="46"/>
    </row>
    <row r="12" ht="14.3" customHeight="1" spans="1:4">
      <c r="A12" s="44" t="s">
        <v>419</v>
      </c>
      <c r="B12" s="44">
        <v>9</v>
      </c>
      <c r="C12" s="45">
        <v>0</v>
      </c>
      <c r="D12" s="46">
        <f t="shared" si="0"/>
        <v>0</v>
      </c>
    </row>
    <row r="13" ht="14.3" customHeight="1" spans="1:4">
      <c r="A13" s="44" t="s">
        <v>420</v>
      </c>
      <c r="B13" s="44">
        <v>62</v>
      </c>
      <c r="C13" s="45">
        <v>0.6</v>
      </c>
      <c r="D13" s="46">
        <f t="shared" si="0"/>
        <v>0.967741935483871</v>
      </c>
    </row>
    <row r="14" ht="14.3" customHeight="1" spans="1:4">
      <c r="A14" s="44" t="s">
        <v>421</v>
      </c>
      <c r="B14" s="44">
        <v>26</v>
      </c>
      <c r="C14" s="45">
        <v>19.3</v>
      </c>
      <c r="D14" s="46">
        <f t="shared" si="0"/>
        <v>74.2307692307692</v>
      </c>
    </row>
    <row r="15" ht="14.3" customHeight="1" spans="1:4">
      <c r="A15" s="44" t="s">
        <v>422</v>
      </c>
      <c r="B15" s="44">
        <v>0</v>
      </c>
      <c r="C15" s="45">
        <v>0</v>
      </c>
      <c r="D15" s="46"/>
    </row>
    <row r="16" ht="14.3" customHeight="1" spans="1:4">
      <c r="A16" s="44" t="s">
        <v>423</v>
      </c>
      <c r="B16" s="44">
        <v>0</v>
      </c>
      <c r="C16" s="45">
        <v>0</v>
      </c>
      <c r="D16" s="46"/>
    </row>
    <row r="17" ht="14.3" customHeight="1" spans="1:4">
      <c r="A17" s="44" t="s">
        <v>424</v>
      </c>
      <c r="B17" s="44">
        <v>205</v>
      </c>
      <c r="C17" s="45">
        <v>215</v>
      </c>
      <c r="D17" s="46">
        <f t="shared" si="0"/>
        <v>104.878048780488</v>
      </c>
    </row>
    <row r="18" ht="14.3" customHeight="1" spans="1:4">
      <c r="A18" s="44" t="s">
        <v>425</v>
      </c>
      <c r="B18" s="44">
        <v>71</v>
      </c>
      <c r="C18" s="45">
        <v>18.2</v>
      </c>
      <c r="D18" s="46">
        <f t="shared" si="0"/>
        <v>25.6338028169014</v>
      </c>
    </row>
    <row r="19" ht="14.3" customHeight="1" spans="1:4">
      <c r="A19" s="44" t="s">
        <v>426</v>
      </c>
      <c r="B19" s="44">
        <v>1218</v>
      </c>
      <c r="C19" s="45">
        <v>8.7</v>
      </c>
      <c r="D19" s="46">
        <f t="shared" si="0"/>
        <v>0.714285714285714</v>
      </c>
    </row>
    <row r="20" ht="14.3" customHeight="1" spans="1:4">
      <c r="A20" s="44" t="s">
        <v>427</v>
      </c>
      <c r="B20" s="44">
        <v>58189</v>
      </c>
      <c r="C20" s="45">
        <v>61956.18</v>
      </c>
      <c r="D20" s="46">
        <f t="shared" si="0"/>
        <v>106.474041485504</v>
      </c>
    </row>
    <row r="21" ht="14.3" customHeight="1" spans="1:4">
      <c r="A21" s="44" t="s">
        <v>428</v>
      </c>
      <c r="B21" s="44">
        <v>57637</v>
      </c>
      <c r="C21" s="45">
        <v>61546.38</v>
      </c>
      <c r="D21" s="46">
        <f t="shared" si="0"/>
        <v>106.782761073616</v>
      </c>
    </row>
    <row r="22" ht="14.3" customHeight="1" spans="1:4">
      <c r="A22" s="44" t="s">
        <v>429</v>
      </c>
      <c r="B22" s="44">
        <v>552</v>
      </c>
      <c r="C22" s="45">
        <v>409.8</v>
      </c>
      <c r="D22" s="46">
        <f t="shared" si="0"/>
        <v>74.2391304347826</v>
      </c>
    </row>
    <row r="23" ht="14.3" customHeight="1" spans="1:4">
      <c r="A23" s="44" t="s">
        <v>430</v>
      </c>
      <c r="B23" s="44">
        <v>5446</v>
      </c>
      <c r="C23" s="45">
        <v>1520.68</v>
      </c>
      <c r="D23" s="46">
        <f t="shared" si="0"/>
        <v>27.9228791773779</v>
      </c>
    </row>
    <row r="24" ht="14.3" customHeight="1" spans="1:4">
      <c r="A24" s="44" t="s">
        <v>431</v>
      </c>
      <c r="B24" s="44">
        <v>993</v>
      </c>
      <c r="C24" s="45">
        <v>1212.44</v>
      </c>
      <c r="D24" s="46">
        <f t="shared" si="0"/>
        <v>122.098690835851</v>
      </c>
    </row>
    <row r="25" ht="14.3" customHeight="1" spans="1:4">
      <c r="A25" s="44" t="s">
        <v>432</v>
      </c>
      <c r="B25" s="44">
        <v>3796</v>
      </c>
      <c r="C25" s="45">
        <v>308.24</v>
      </c>
      <c r="D25" s="46">
        <f t="shared" si="0"/>
        <v>8.12012644889357</v>
      </c>
    </row>
    <row r="26" ht="14.3" customHeight="1" spans="1:4">
      <c r="A26" s="47" t="s">
        <v>433</v>
      </c>
      <c r="B26" s="48">
        <f>B23+B9+B5+B20</f>
        <v>117876</v>
      </c>
      <c r="C26" s="45">
        <v>104607.4</v>
      </c>
      <c r="D26" s="46">
        <f t="shared" si="0"/>
        <v>88.7435949641997</v>
      </c>
    </row>
  </sheetData>
  <mergeCells count="2">
    <mergeCell ref="A2:D2"/>
    <mergeCell ref="A3:D3"/>
  </mergeCells>
  <pageMargins left="0.75" right="0.75" top="0.270000010728836" bottom="0.270000010728836" header="0" footer="0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5"/>
  </sheetPr>
  <dimension ref="A1:D9"/>
  <sheetViews>
    <sheetView showZeros="0" workbookViewId="0">
      <selection activeCell="A4" sqref="$A4:$XFD9"/>
    </sheetView>
  </sheetViews>
  <sheetFormatPr defaultColWidth="10" defaultRowHeight="13.5" outlineLevelCol="3"/>
  <cols>
    <col min="1" max="1" width="25.2916666666667" customWidth="1"/>
    <col min="2" max="2" width="18.125" customWidth="1"/>
    <col min="3" max="3" width="17.5833333333333" customWidth="1"/>
    <col min="4" max="4" width="19.7583333333333" customWidth="1"/>
  </cols>
  <sheetData>
    <row r="1" ht="14.3" customHeight="1" spans="1:4">
      <c r="A1" s="29" t="s">
        <v>434</v>
      </c>
      <c r="B1" s="29"/>
      <c r="C1" s="29"/>
      <c r="D1" s="29"/>
    </row>
    <row r="2" ht="48.2" customHeight="1" spans="1:4">
      <c r="A2" s="30" t="s">
        <v>435</v>
      </c>
      <c r="B2" s="30"/>
      <c r="C2" s="30"/>
      <c r="D2" s="30"/>
    </row>
    <row r="3" ht="14.25" customHeight="1" spans="1:4">
      <c r="A3" s="31" t="s">
        <v>2</v>
      </c>
      <c r="B3" s="31"/>
      <c r="C3" s="31"/>
      <c r="D3" s="31"/>
    </row>
    <row r="4" ht="25" customHeight="1" spans="1:4">
      <c r="A4" s="18" t="s">
        <v>3</v>
      </c>
      <c r="B4" s="18" t="s">
        <v>4</v>
      </c>
      <c r="C4" s="18" t="s">
        <v>5</v>
      </c>
      <c r="D4" s="18" t="s">
        <v>6</v>
      </c>
    </row>
    <row r="5" ht="25" customHeight="1" spans="1:4">
      <c r="A5" s="20" t="s">
        <v>436</v>
      </c>
      <c r="B5" s="43">
        <v>0</v>
      </c>
      <c r="C5" s="43">
        <v>0</v>
      </c>
      <c r="D5" s="32"/>
    </row>
    <row r="6" ht="25" customHeight="1" spans="1:4">
      <c r="A6" s="20"/>
      <c r="B6" s="20">
        <v>0</v>
      </c>
      <c r="C6" s="20">
        <v>0</v>
      </c>
      <c r="D6" s="32"/>
    </row>
    <row r="7" ht="25" customHeight="1" spans="1:4">
      <c r="A7" s="20" t="s">
        <v>437</v>
      </c>
      <c r="B7" s="43">
        <v>0</v>
      </c>
      <c r="C7" s="43">
        <v>0</v>
      </c>
      <c r="D7" s="32"/>
    </row>
    <row r="8" ht="25" customHeight="1" spans="1:4">
      <c r="A8" s="20"/>
      <c r="B8" s="20">
        <v>0</v>
      </c>
      <c r="C8" s="20">
        <v>0</v>
      </c>
      <c r="D8" s="32"/>
    </row>
    <row r="9" ht="25" customHeight="1" spans="1:4">
      <c r="A9" s="18" t="s">
        <v>409</v>
      </c>
      <c r="B9" s="43">
        <v>0</v>
      </c>
      <c r="C9" s="43">
        <v>0</v>
      </c>
      <c r="D9" s="32"/>
    </row>
  </sheetData>
  <mergeCells count="2">
    <mergeCell ref="A2:D2"/>
    <mergeCell ref="A3:D3"/>
  </mergeCells>
  <pageMargins left="0.75" right="0.75" top="0.270000010728836" bottom="0.270000010728836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5"/>
  </sheetPr>
  <dimension ref="A1:D6"/>
  <sheetViews>
    <sheetView showZeros="0" workbookViewId="0">
      <selection activeCell="A4" sqref="$A4:$XFD6"/>
    </sheetView>
  </sheetViews>
  <sheetFormatPr defaultColWidth="10" defaultRowHeight="13.5" outlineLevelRow="5" outlineLevelCol="3"/>
  <cols>
    <col min="1" max="1" width="16.6083333333333" customWidth="1"/>
    <col min="2" max="2" width="20.5166666666667" customWidth="1"/>
    <col min="3" max="3" width="21.5" customWidth="1"/>
    <col min="4" max="4" width="19.7583333333333" customWidth="1"/>
  </cols>
  <sheetData>
    <row r="1" ht="14.3" customHeight="1" spans="1:4">
      <c r="A1" s="29" t="s">
        <v>438</v>
      </c>
      <c r="B1" s="40"/>
      <c r="C1" s="40"/>
      <c r="D1" s="40"/>
    </row>
    <row r="2" ht="48.2" customHeight="1" spans="1:4">
      <c r="A2" s="41" t="s">
        <v>439</v>
      </c>
      <c r="B2" s="41"/>
      <c r="C2" s="41"/>
      <c r="D2" s="41"/>
    </row>
    <row r="3" ht="14.25" customHeight="1" spans="1:4">
      <c r="A3" s="42" t="s">
        <v>2</v>
      </c>
      <c r="B3" s="42"/>
      <c r="C3" s="42"/>
      <c r="D3" s="42"/>
    </row>
    <row r="4" ht="25" customHeight="1" spans="1:4">
      <c r="A4" s="38" t="s">
        <v>440</v>
      </c>
      <c r="B4" s="38" t="s">
        <v>4</v>
      </c>
      <c r="C4" s="38" t="s">
        <v>5</v>
      </c>
      <c r="D4" s="38" t="s">
        <v>6</v>
      </c>
    </row>
    <row r="5" ht="25" customHeight="1" spans="1:4">
      <c r="A5" s="20"/>
      <c r="B5" s="20">
        <v>0</v>
      </c>
      <c r="C5" s="20">
        <v>0</v>
      </c>
      <c r="D5" s="32"/>
    </row>
    <row r="6" ht="25" customHeight="1" spans="1:4">
      <c r="A6" s="18" t="s">
        <v>409</v>
      </c>
      <c r="B6" s="20">
        <v>0</v>
      </c>
      <c r="C6" s="20">
        <v>0</v>
      </c>
      <c r="D6" s="32"/>
    </row>
  </sheetData>
  <mergeCells count="2">
    <mergeCell ref="A2:D2"/>
    <mergeCell ref="A3:D3"/>
  </mergeCells>
  <pageMargins left="0.75" right="0.75" top="0.270000010728836" bottom="0.270000010728836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5"/>
  </sheetPr>
  <dimension ref="A1:C6"/>
  <sheetViews>
    <sheetView workbookViewId="0">
      <selection activeCell="D4" sqref="D4"/>
    </sheetView>
  </sheetViews>
  <sheetFormatPr defaultColWidth="10" defaultRowHeight="13.5" outlineLevelRow="5" outlineLevelCol="2"/>
  <cols>
    <col min="1" max="1" width="25.6416666666667" customWidth="1"/>
    <col min="2" max="2" width="27.75" customWidth="1"/>
    <col min="3" max="3" width="28.375" customWidth="1"/>
  </cols>
  <sheetData>
    <row r="1" ht="14.3" customHeight="1" spans="1:3">
      <c r="A1" s="29" t="s">
        <v>441</v>
      </c>
      <c r="B1" s="29"/>
      <c r="C1" s="29"/>
    </row>
    <row r="2" ht="28.45" customHeight="1" spans="1:3">
      <c r="A2" s="30" t="s">
        <v>442</v>
      </c>
      <c r="B2" s="30"/>
      <c r="C2" s="30"/>
    </row>
    <row r="3" ht="14.25" customHeight="1" spans="1:3">
      <c r="A3" s="31" t="s">
        <v>2</v>
      </c>
      <c r="B3" s="31"/>
      <c r="C3" s="31"/>
    </row>
    <row r="4" ht="30" customHeight="1" spans="1:3">
      <c r="A4" s="18" t="s">
        <v>3</v>
      </c>
      <c r="B4" s="18" t="s">
        <v>443</v>
      </c>
      <c r="C4" s="18" t="s">
        <v>444</v>
      </c>
    </row>
    <row r="5" ht="30" customHeight="1" spans="1:3">
      <c r="A5" s="18"/>
      <c r="B5" s="18">
        <v>132685</v>
      </c>
      <c r="C5" s="18">
        <v>119725</v>
      </c>
    </row>
    <row r="6" ht="30" customHeight="1" spans="1:3">
      <c r="A6" s="18" t="s">
        <v>409</v>
      </c>
      <c r="B6" s="18">
        <v>132685</v>
      </c>
      <c r="C6" s="18">
        <v>119725</v>
      </c>
    </row>
  </sheetData>
  <mergeCells count="2">
    <mergeCell ref="A2:C2"/>
    <mergeCell ref="A3:C3"/>
  </mergeCells>
  <pageMargins left="0.75" right="0.75" top="0.270000010728836" bottom="0.270000010728836" header="0" footer="0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5"/>
  </sheetPr>
  <dimension ref="A1:D17"/>
  <sheetViews>
    <sheetView workbookViewId="0">
      <selection activeCell="D12" sqref="D12"/>
    </sheetView>
  </sheetViews>
  <sheetFormatPr defaultColWidth="10" defaultRowHeight="13.5" outlineLevelCol="3"/>
  <cols>
    <col min="1" max="1" width="21.5" customWidth="1"/>
    <col min="2" max="2" width="17.9083333333333" customWidth="1"/>
    <col min="3" max="3" width="19.5416666666667" customWidth="1"/>
    <col min="4" max="4" width="19.7583333333333" customWidth="1"/>
  </cols>
  <sheetData>
    <row r="1" ht="14.3" customHeight="1" spans="1:4">
      <c r="A1" s="29" t="s">
        <v>445</v>
      </c>
      <c r="B1" s="40"/>
      <c r="C1" s="40"/>
      <c r="D1" s="40"/>
    </row>
    <row r="2" ht="28.45" customHeight="1" spans="1:4">
      <c r="A2" s="36" t="s">
        <v>446</v>
      </c>
      <c r="B2" s="36"/>
      <c r="C2" s="36"/>
      <c r="D2" s="36"/>
    </row>
    <row r="3" ht="14.25" customHeight="1" spans="1:4">
      <c r="A3" s="37" t="s">
        <v>2</v>
      </c>
      <c r="B3" s="37"/>
      <c r="C3" s="37"/>
      <c r="D3" s="37"/>
    </row>
    <row r="4" ht="25" customHeight="1" spans="1:4">
      <c r="A4" s="38" t="s">
        <v>3</v>
      </c>
      <c r="B4" s="38" t="s">
        <v>4</v>
      </c>
      <c r="C4" s="38" t="s">
        <v>5</v>
      </c>
      <c r="D4" s="38" t="s">
        <v>6</v>
      </c>
    </row>
    <row r="5" ht="25" customHeight="1" spans="1:4">
      <c r="A5" s="18" t="s">
        <v>447</v>
      </c>
      <c r="B5" s="18"/>
      <c r="C5" s="18">
        <v>2500</v>
      </c>
      <c r="D5" s="32"/>
    </row>
    <row r="6" ht="25" customHeight="1" spans="1:4">
      <c r="A6" s="18" t="s">
        <v>448</v>
      </c>
      <c r="B6" s="18"/>
      <c r="C6" s="18">
        <v>1600</v>
      </c>
      <c r="D6" s="32"/>
    </row>
    <row r="7" ht="25" customHeight="1" spans="1:4">
      <c r="A7" s="18" t="s">
        <v>449</v>
      </c>
      <c r="B7" s="18"/>
      <c r="C7" s="18">
        <v>145900</v>
      </c>
      <c r="D7" s="32"/>
    </row>
    <row r="8" ht="25" customHeight="1" spans="1:4">
      <c r="A8" s="18" t="s">
        <v>30</v>
      </c>
      <c r="B8" s="18"/>
      <c r="C8" s="18">
        <v>150000</v>
      </c>
      <c r="D8" s="32"/>
    </row>
    <row r="9" ht="25" customHeight="1" spans="1:4">
      <c r="A9" s="20" t="s">
        <v>450</v>
      </c>
      <c r="B9" s="18"/>
      <c r="C9" s="18"/>
      <c r="D9" s="32"/>
    </row>
    <row r="10" ht="25" customHeight="1" spans="1:4">
      <c r="A10" s="20" t="s">
        <v>32</v>
      </c>
      <c r="B10" s="18"/>
      <c r="C10" s="18">
        <v>90503</v>
      </c>
      <c r="D10" s="32"/>
    </row>
    <row r="11" ht="25" customHeight="1" spans="1:4">
      <c r="A11" s="20" t="s">
        <v>451</v>
      </c>
      <c r="B11" s="18"/>
      <c r="C11" s="18">
        <v>179</v>
      </c>
      <c r="D11" s="32"/>
    </row>
    <row r="12" ht="25" customHeight="1" spans="1:4">
      <c r="A12" s="20" t="s">
        <v>41</v>
      </c>
      <c r="B12" s="18"/>
      <c r="C12" s="18"/>
      <c r="D12" s="32"/>
    </row>
    <row r="13" ht="25" customHeight="1" spans="1:4">
      <c r="A13" s="20" t="s">
        <v>38</v>
      </c>
      <c r="B13" s="18"/>
      <c r="C13" s="18"/>
      <c r="D13" s="32"/>
    </row>
    <row r="14" ht="25" customHeight="1" spans="1:4">
      <c r="A14" s="20" t="s">
        <v>452</v>
      </c>
      <c r="B14" s="18"/>
      <c r="C14" s="18"/>
      <c r="D14" s="32"/>
    </row>
    <row r="15" ht="25" customHeight="1" spans="1:4">
      <c r="A15" s="20" t="s">
        <v>43</v>
      </c>
      <c r="B15" s="20"/>
      <c r="C15" s="18">
        <v>90324</v>
      </c>
      <c r="D15" s="32"/>
    </row>
    <row r="16" ht="25" customHeight="1" spans="1:4">
      <c r="A16" s="20" t="s">
        <v>44</v>
      </c>
      <c r="B16" s="18"/>
      <c r="C16" s="18"/>
      <c r="D16" s="32"/>
    </row>
    <row r="17" ht="25" customHeight="1" spans="1:4">
      <c r="A17" s="18" t="s">
        <v>45</v>
      </c>
      <c r="B17" s="18"/>
      <c r="C17" s="18">
        <v>240503</v>
      </c>
      <c r="D17" s="32"/>
    </row>
  </sheetData>
  <mergeCells count="2">
    <mergeCell ref="A2:D2"/>
    <mergeCell ref="A3:D3"/>
  </mergeCells>
  <pageMargins left="0.75" right="0.75" top="0.270000010728836" bottom="0.270000010728836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5"/>
  </sheetPr>
  <dimension ref="A1:D19"/>
  <sheetViews>
    <sheetView workbookViewId="0">
      <selection activeCell="A8" sqref="A8"/>
    </sheetView>
  </sheetViews>
  <sheetFormatPr defaultColWidth="10" defaultRowHeight="13.5" outlineLevelCol="3"/>
  <cols>
    <col min="1" max="1" width="22.75" customWidth="1"/>
    <col min="2" max="3" width="20.3" customWidth="1"/>
    <col min="4" max="4" width="19.7583333333333" customWidth="1"/>
  </cols>
  <sheetData>
    <row r="1" ht="14.3" customHeight="1" spans="1:4">
      <c r="A1" s="29" t="s">
        <v>453</v>
      </c>
      <c r="B1" s="29"/>
      <c r="C1" s="29"/>
      <c r="D1" s="29"/>
    </row>
    <row r="2" ht="28.45" customHeight="1" spans="1:4">
      <c r="A2" s="30" t="s">
        <v>454</v>
      </c>
      <c r="B2" s="30"/>
      <c r="C2" s="30"/>
      <c r="D2" s="30"/>
    </row>
    <row r="3" ht="14.25" customHeight="1" spans="1:4">
      <c r="A3" s="31" t="s">
        <v>2</v>
      </c>
      <c r="B3" s="31"/>
      <c r="C3" s="31"/>
      <c r="D3" s="31"/>
    </row>
    <row r="4" ht="14.25" customHeight="1" spans="1:4">
      <c r="A4" s="18" t="s">
        <v>3</v>
      </c>
      <c r="B4" s="18" t="s">
        <v>4</v>
      </c>
      <c r="C4" s="18" t="s">
        <v>5</v>
      </c>
      <c r="D4" s="18" t="s">
        <v>6</v>
      </c>
    </row>
    <row r="5" ht="25" customHeight="1" spans="1:4">
      <c r="A5" s="18" t="s">
        <v>455</v>
      </c>
      <c r="B5" s="18"/>
      <c r="C5" s="18">
        <v>103070</v>
      </c>
      <c r="D5" s="32"/>
    </row>
    <row r="6" ht="25" customHeight="1" spans="1:4">
      <c r="A6" s="18" t="s">
        <v>456</v>
      </c>
      <c r="B6" s="18"/>
      <c r="C6" s="18">
        <v>24200</v>
      </c>
      <c r="D6" s="32"/>
    </row>
    <row r="7" ht="25" customHeight="1" spans="1:4">
      <c r="A7" s="18" t="s">
        <v>457</v>
      </c>
      <c r="B7" s="18"/>
      <c r="C7" s="18">
        <v>508</v>
      </c>
      <c r="D7" s="32"/>
    </row>
    <row r="8" ht="25" customHeight="1" spans="1:4">
      <c r="A8" s="18" t="s">
        <v>458</v>
      </c>
      <c r="B8" s="18"/>
      <c r="C8" s="18">
        <v>11200</v>
      </c>
      <c r="D8" s="32"/>
    </row>
    <row r="9" ht="25" customHeight="1" spans="1:4">
      <c r="A9" s="20" t="s">
        <v>459</v>
      </c>
      <c r="B9" s="18"/>
      <c r="C9" s="18">
        <v>240503</v>
      </c>
      <c r="D9" s="32"/>
    </row>
    <row r="10" ht="25" customHeight="1" spans="1:4">
      <c r="A10" s="20" t="s">
        <v>460</v>
      </c>
      <c r="B10" s="18"/>
      <c r="C10" s="18"/>
      <c r="D10" s="32"/>
    </row>
    <row r="11" ht="25" customHeight="1" spans="1:4">
      <c r="A11" s="20" t="s">
        <v>461</v>
      </c>
      <c r="B11" s="18"/>
      <c r="C11" s="18"/>
      <c r="D11" s="32"/>
    </row>
    <row r="12" ht="25" customHeight="1" spans="1:4">
      <c r="A12" s="20" t="s">
        <v>70</v>
      </c>
      <c r="B12" s="18"/>
      <c r="C12" s="18"/>
      <c r="D12" s="32"/>
    </row>
    <row r="13" ht="25" customHeight="1" spans="1:4">
      <c r="A13" s="20" t="s">
        <v>462</v>
      </c>
      <c r="B13" s="18"/>
      <c r="C13" s="18"/>
      <c r="D13" s="32"/>
    </row>
    <row r="14" ht="25" customHeight="1" spans="1:4">
      <c r="A14" s="20" t="s">
        <v>463</v>
      </c>
      <c r="B14" s="18"/>
      <c r="C14" s="18"/>
      <c r="D14" s="32"/>
    </row>
    <row r="15" ht="25" customHeight="1" spans="1:4">
      <c r="A15" s="20" t="s">
        <v>464</v>
      </c>
      <c r="B15" s="18"/>
      <c r="C15" s="18"/>
      <c r="D15" s="32"/>
    </row>
    <row r="16" ht="25" customHeight="1" spans="1:4">
      <c r="A16" s="20" t="s">
        <v>74</v>
      </c>
      <c r="B16" s="18"/>
      <c r="C16" s="18"/>
      <c r="D16" s="32"/>
    </row>
    <row r="17" ht="25" customHeight="1" spans="1:4">
      <c r="A17" s="20" t="s">
        <v>77</v>
      </c>
      <c r="B17" s="20"/>
      <c r="C17" s="20"/>
      <c r="D17" s="32"/>
    </row>
    <row r="18" ht="25" customHeight="1" spans="1:4">
      <c r="A18" s="20" t="s">
        <v>78</v>
      </c>
      <c r="B18" s="18"/>
      <c r="C18" s="18"/>
      <c r="D18" s="32"/>
    </row>
    <row r="19" ht="25" customHeight="1" spans="1:4">
      <c r="A19" s="20" t="s">
        <v>465</v>
      </c>
      <c r="B19" s="18"/>
      <c r="C19" s="18">
        <v>240503</v>
      </c>
      <c r="D19" s="32"/>
    </row>
  </sheetData>
  <mergeCells count="2">
    <mergeCell ref="A2:D2"/>
    <mergeCell ref="A3:D3"/>
  </mergeCells>
  <pageMargins left="0.75" right="0.75" top="0.270000010728836" bottom="0.270000010728836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19</vt:i4>
      </vt:variant>
    </vt:vector>
  </HeadingPairs>
  <TitlesOfParts>
    <vt:vector size="19" baseType="lpstr">
      <vt:lpstr>一般公共预算收入预算表</vt:lpstr>
      <vt:lpstr>一般公共预算支出预算表</vt:lpstr>
      <vt:lpstr>县本级一般公共预算支出预算表</vt:lpstr>
      <vt:lpstr>一般公共预算基本支出预算表</vt:lpstr>
      <vt:lpstr>一般公共预算对下级的转移支付预算表（分项目）</vt:lpstr>
      <vt:lpstr>一般公共预算对下级的转移支付预算表（分地区）</vt:lpstr>
      <vt:lpstr>政府一般债务限额和余额情况表</vt:lpstr>
      <vt:lpstr>政府性基金收入预算表</vt:lpstr>
      <vt:lpstr>政府性基金支出预算表</vt:lpstr>
      <vt:lpstr>政府性预算本级支出预算表</vt:lpstr>
      <vt:lpstr>政府性基金预算对下级的转移支付预算分项目表</vt:lpstr>
      <vt:lpstr>政府性基金预算对下级的转移支付预算分地区表</vt:lpstr>
      <vt:lpstr>政府专项债务限额和余额情况表</vt:lpstr>
      <vt:lpstr>国有资本经营收入预算表</vt:lpstr>
      <vt:lpstr>国有资本经营支出预算表</vt:lpstr>
      <vt:lpstr>县本级国有资本经营支出预算表</vt:lpstr>
      <vt:lpstr>国有资本经营预算对下级的转移支付预算表</vt:lpstr>
      <vt:lpstr>社会保险基金收入预算表</vt:lpstr>
      <vt:lpstr>社会保险基金支出预算表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2022-08-18T09:05:00Z</dcterms:created>
  <dcterms:modified xsi:type="dcterms:W3CDTF">2023-08-08T09:53:58Z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7CE372B8A9AD493385953D3835EDA21A</vt:lpwstr>
  </property>
  <property fmtid="{D5CDD505-2E9C-101B-9397-08002B2CF9AE}" pid="3" name="KSOProductBuildVer">
    <vt:lpwstr>2052-11.8.2.10912</vt:lpwstr>
  </property>
</Properties>
</file>